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firstSheet="1" activeTab="3"/>
  </bookViews>
  <sheets>
    <sheet name="2018" sheetId="1" state="hidden" r:id="rId1"/>
    <sheet name="2020. I. negyedév" sheetId="3" r:id="rId2"/>
    <sheet name="2020. II. negyedév" sheetId="4" r:id="rId3"/>
    <sheet name="2020. III. negyedév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E6" i="3"/>
  <c r="E3" i="3"/>
  <c r="E22" i="3"/>
  <c r="E4" i="3"/>
  <c r="E28" i="3"/>
  <c r="E15" i="3"/>
  <c r="E14" i="3"/>
  <c r="E13" i="3"/>
  <c r="E12" i="3"/>
  <c r="E10" i="3"/>
  <c r="E9" i="3"/>
  <c r="E5" i="3"/>
  <c r="E2" i="3"/>
  <c r="E102" i="1"/>
  <c r="E24" i="1"/>
</calcChain>
</file>

<file path=xl/sharedStrings.xml><?xml version="1.0" encoding="utf-8"?>
<sst xmlns="http://schemas.openxmlformats.org/spreadsheetml/2006/main" count="1020" uniqueCount="592">
  <si>
    <t>Iktatószám</t>
  </si>
  <si>
    <t>Fél megnevezése</t>
  </si>
  <si>
    <t>Szerződéskészítés dátuma</t>
  </si>
  <si>
    <t>Jogi példány visszérkezésének dátuma</t>
  </si>
  <si>
    <t>Szerződést készítette</t>
  </si>
  <si>
    <t>Díj összege (bruttó)</t>
  </si>
  <si>
    <t>Ügyintéző</t>
  </si>
  <si>
    <t>Tárgy</t>
  </si>
  <si>
    <t>MMA/3055/2018</t>
  </si>
  <si>
    <t>Fazekas Kriszta</t>
  </si>
  <si>
    <t>Flesch Bálint</t>
  </si>
  <si>
    <t>Fotóművészeti Konferencia előadás</t>
  </si>
  <si>
    <t>Pék Szilvia</t>
  </si>
  <si>
    <t>MMA/3059/2018</t>
  </si>
  <si>
    <t>Békési Attila</t>
  </si>
  <si>
    <t>dr. Vörösmarty-Molnár Enikő</t>
  </si>
  <si>
    <t>Oláh Zsolt</t>
  </si>
  <si>
    <t>Szövegírási, sajtószervezési feladatok ellátása</t>
  </si>
  <si>
    <t>Magyar Zsuzsanna</t>
  </si>
  <si>
    <t>Kaliczka Patrícia</t>
  </si>
  <si>
    <t>Rudnay Gyula Művészeti Ösztöndíj 2018-2019</t>
  </si>
  <si>
    <t>MMA/3010/2018</t>
  </si>
  <si>
    <t>Sarnyai Andrea</t>
  </si>
  <si>
    <t>Virág-Szín Bt.</t>
  </si>
  <si>
    <t>Őszi Irodalmi Gála 2018</t>
  </si>
  <si>
    <t>MMA/3124/2018</t>
  </si>
  <si>
    <t>MMA/3125/2018</t>
  </si>
  <si>
    <t>Bényi Ildikó EV</t>
  </si>
  <si>
    <t>MMA/3123/2018</t>
  </si>
  <si>
    <t>Jegercsik Csaba EV</t>
  </si>
  <si>
    <t>Vincze Lilla</t>
  </si>
  <si>
    <t>MTVA</t>
  </si>
  <si>
    <t>dr. Kiss Annamária</t>
  </si>
  <si>
    <t>nincs</t>
  </si>
  <si>
    <t>Lélek-Jelen-Lét című dokumentumfilm felhasználása</t>
  </si>
  <si>
    <t>MMA/3120/2018</t>
  </si>
  <si>
    <t>Horváth László EV</t>
  </si>
  <si>
    <t>Petőfi Irodalmi Múzeum</t>
  </si>
  <si>
    <t>Hausenblasz Dóra</t>
  </si>
  <si>
    <t>MMA/2938/2018</t>
  </si>
  <si>
    <t>bibliográfiai összesítő, kötetterv készítése idegen nyelven</t>
  </si>
  <si>
    <t>MMA/3157/2018</t>
  </si>
  <si>
    <t>Szécsi Rita</t>
  </si>
  <si>
    <t>Fogarasi Attila</t>
  </si>
  <si>
    <t>hírek kommunikálása a közösségi portálon</t>
  </si>
  <si>
    <t>MMA/3186/2018</t>
  </si>
  <si>
    <t>Oberfrank Pál György</t>
  </si>
  <si>
    <t>MMA/3144/2018</t>
  </si>
  <si>
    <t>M. Vigh Marianne</t>
  </si>
  <si>
    <t>Halmai Katalin EV</t>
  </si>
  <si>
    <t>MMA/3143/2018</t>
  </si>
  <si>
    <t>Domokos Mária</t>
  </si>
  <si>
    <t>Schubert 200 c. program</t>
  </si>
  <si>
    <t>MMA/3145/2018</t>
  </si>
  <si>
    <t>Horváth Géza</t>
  </si>
  <si>
    <t>Tatai László EV</t>
  </si>
  <si>
    <t>MMA/3139/2018</t>
  </si>
  <si>
    <t>MMA/3121/2018</t>
  </si>
  <si>
    <t>SZINPADOUR Bt.</t>
  </si>
  <si>
    <t>Őszi Irodalmi Gála 2018.</t>
  </si>
  <si>
    <t>dr. Szojka Margit</t>
  </si>
  <si>
    <t>MMA/3122/2018</t>
  </si>
  <si>
    <t>Tallián Mariann</t>
  </si>
  <si>
    <t>MMA/3133/2018</t>
  </si>
  <si>
    <t xml:space="preserve">Takács Bence Ervin </t>
  </si>
  <si>
    <t>MMA/3156/2018</t>
  </si>
  <si>
    <t>VIVÓ - 2000 Bt.</t>
  </si>
  <si>
    <t>MMA/3140/2018</t>
  </si>
  <si>
    <t>Matitsné Vigh Marianne</t>
  </si>
  <si>
    <t>Alszászy Gábor Tamás</t>
  </si>
  <si>
    <t>Schubert 200</t>
  </si>
  <si>
    <t>MMA/3142/2018</t>
  </si>
  <si>
    <t>Dr. Domokos Zsuzsanna</t>
  </si>
  <si>
    <t>Komlóssy Ágnes</t>
  </si>
  <si>
    <t>Sárosdi-Davaakhuu Ganbold</t>
  </si>
  <si>
    <t>MMA/3182/2018</t>
  </si>
  <si>
    <t>Makovecz-dokumentumfilm mongol nyelvre fordítása</t>
  </si>
  <si>
    <t>BURKEN Kft.</t>
  </si>
  <si>
    <t>MMA/3106/2018</t>
  </si>
  <si>
    <t>Gemov Nikolett</t>
  </si>
  <si>
    <t xml:space="preserve">3D Interior Tour felmérés és Sketchfab VR modell készítés </t>
  </si>
  <si>
    <t>MMA/3141/2018</t>
  </si>
  <si>
    <t>Kemenes András</t>
  </si>
  <si>
    <t xml:space="preserve">MTVA 4284/2016. sz. szerződés hosszabbítása </t>
  </si>
  <si>
    <t>MTVA 1587/2016. sz. szerződés hosszabbítása</t>
  </si>
  <si>
    <t>S-System Kft.</t>
  </si>
  <si>
    <t>Őrző-védelmi feladatok ellátása</t>
  </si>
  <si>
    <t>Huszár Orsolya</t>
  </si>
  <si>
    <t>Geo-Ökofilm Kft.</t>
  </si>
  <si>
    <t>Felhasználási jogok megvásárlása_Szabó Zoltán emlékkonferencia</t>
  </si>
  <si>
    <t>MMA/3104/2018</t>
  </si>
  <si>
    <t>MMA/3126/2018</t>
  </si>
  <si>
    <t>Dr. P. Horváth István Ügyvédi Iroda</t>
  </si>
  <si>
    <t>MMA-SZ/151-2 /2018</t>
  </si>
  <si>
    <t>Eberlein Melinda</t>
  </si>
  <si>
    <t>Jogi tanácsadás</t>
  </si>
  <si>
    <t>25000 FT/óra</t>
  </si>
  <si>
    <t>MMA/2105/2018</t>
  </si>
  <si>
    <t>Szerződésmódosítás határidő meghosszabbítása tárgyában</t>
  </si>
  <si>
    <t>Műcsarnok Közhasznú Nonprofit Kft</t>
  </si>
  <si>
    <t>MMA/3202/2018</t>
  </si>
  <si>
    <t>Visual Europe Kft.</t>
  </si>
  <si>
    <t>MMA rendezvényhelyszínének üzemeltetése</t>
  </si>
  <si>
    <t>150 000 Ft/hó</t>
  </si>
  <si>
    <t>Kiss Csaba</t>
  </si>
  <si>
    <t>MMA/3138/2018</t>
  </si>
  <si>
    <t>DUE Produceri Iroda Kft.</t>
  </si>
  <si>
    <t>Nemzet Művészeivel portré készítése, a cikk megjelentetése a Tallózó c. lapban</t>
  </si>
  <si>
    <t>MMA/3185/2018</t>
  </si>
  <si>
    <t>Li Qi</t>
  </si>
  <si>
    <t>Pekingi videó hanganyagának lefordítása</t>
  </si>
  <si>
    <t>Tóth Norbert Kurátori Iroda Kft.</t>
  </si>
  <si>
    <t>MMA/3217/2018</t>
  </si>
  <si>
    <t>Portréfilm jogainak megvásárlása</t>
  </si>
  <si>
    <t>MMA/3246/2018</t>
  </si>
  <si>
    <t>Schnabel Annabella</t>
  </si>
  <si>
    <t>100 Ft+áfa/nap</t>
  </si>
  <si>
    <t>Filmforgatás</t>
  </si>
  <si>
    <t>Rendezvényhez szükséges kiegészítők beszerzése</t>
  </si>
  <si>
    <t>Őrző-védelmi feladatok ellátása Andrássy u. 101.</t>
  </si>
  <si>
    <t>Office Line Kft.</t>
  </si>
  <si>
    <t xml:space="preserve">Fazekas Krisztina </t>
  </si>
  <si>
    <t>Malina János EV</t>
  </si>
  <si>
    <t>Mozi a Vigadóban _ moderátori feladat ellátása</t>
  </si>
  <si>
    <t>MMA/3197/2018</t>
  </si>
  <si>
    <t>MMA/3239/2018</t>
  </si>
  <si>
    <t>ProTender System Kft.</t>
  </si>
  <si>
    <t>közbeszerzési szaktanácsadás</t>
  </si>
  <si>
    <t>MMA/3163/2018</t>
  </si>
  <si>
    <t>MMA/3249/2018</t>
  </si>
  <si>
    <t>MMA/3225/2018</t>
  </si>
  <si>
    <t>Építész Továbbképző Nonprofit Kft.</t>
  </si>
  <si>
    <t>Iparművészeti tagozat szakmai kirádulás</t>
  </si>
  <si>
    <t>Ruszina Éva/Pribelszki Szilvia</t>
  </si>
  <si>
    <t>Patakyné Mátyás Éva</t>
  </si>
  <si>
    <t>MMA/1948/2018</t>
  </si>
  <si>
    <t>szerződésmódosítás_iratkezelési feladatok ellátása</t>
  </si>
  <si>
    <t>Mocsári Károly</t>
  </si>
  <si>
    <t>Fókuszban a cselló hangversenyen való közreműködés</t>
  </si>
  <si>
    <t>MMA/2263/2018</t>
  </si>
  <si>
    <t>Háry Péter EV</t>
  </si>
  <si>
    <t>MMA/2254/2018</t>
  </si>
  <si>
    <t>Bizják Dóra EV</t>
  </si>
  <si>
    <t>MMA/2261/2018</t>
  </si>
  <si>
    <t>GORDIOLA Művészeti Bt.</t>
  </si>
  <si>
    <t>MMA/2260/2018</t>
  </si>
  <si>
    <t>MMA/3237/2018</t>
  </si>
  <si>
    <t>Szilágyi István 80. születésnap</t>
  </si>
  <si>
    <t>Keppel Márton</t>
  </si>
  <si>
    <t>Dr. Zombola Péter</t>
  </si>
  <si>
    <t>Karasszon Eszter ev.</t>
  </si>
  <si>
    <t>TAPOTA ART Bt.</t>
  </si>
  <si>
    <t>MMA/2259/2018</t>
  </si>
  <si>
    <t>MMA/2262/2018</t>
  </si>
  <si>
    <t>ALL EVENT KREATÍV ÜGYNÖKSÉG Kft</t>
  </si>
  <si>
    <t xml:space="preserve">Földobott kő Alaptvány </t>
  </si>
  <si>
    <t>MMA/3359/2018</t>
  </si>
  <si>
    <t>Fotókiállítás megszervezése Sára Sándor születésnapja alkalmából</t>
  </si>
  <si>
    <t>Rohmann Ditta EV</t>
  </si>
  <si>
    <t>MMA/2266/2018</t>
  </si>
  <si>
    <t>MEDI-MUSIC Bt.</t>
  </si>
  <si>
    <t>MMA/2265/2018</t>
  </si>
  <si>
    <t>Budapesti Csellóegyüttes Alapítvány</t>
  </si>
  <si>
    <t>MMA/3378/2018</t>
  </si>
  <si>
    <t>MMA/2267/2018</t>
  </si>
  <si>
    <t>Déri György EV</t>
  </si>
  <si>
    <t>MMA/2264/2018</t>
  </si>
  <si>
    <t>Hotzi Mátyás</t>
  </si>
  <si>
    <t>MMA/2253/2018</t>
  </si>
  <si>
    <t>MMA/2255/2018</t>
  </si>
  <si>
    <t>MMA/3207/2018</t>
  </si>
  <si>
    <t>Pannon-Gall Bt.</t>
  </si>
  <si>
    <t>MMA/3339/2018</t>
  </si>
  <si>
    <t>Szmrecsányi Dóra</t>
  </si>
  <si>
    <t>PROCESSORG-Consulting Kft.</t>
  </si>
  <si>
    <t>Budakalász magja 2018 c. pályázatra érkező tervek dokumentálása</t>
  </si>
  <si>
    <t>MMA/3366/2018</t>
  </si>
  <si>
    <t>Baricsa Katalin</t>
  </si>
  <si>
    <t>Gottlasz Team Kft.</t>
  </si>
  <si>
    <t>Véssey Gábor kiállítás műtárgyszállítás</t>
  </si>
  <si>
    <t>MMA/3192/2018</t>
  </si>
  <si>
    <t>MAGYAR RÉGIZENEI TÁRSASÁG</t>
  </si>
  <si>
    <t>rendezvény szervezése_Hamvas Béla tiszteletére</t>
  </si>
  <si>
    <t>Fazakas Építésziroda Kft.</t>
  </si>
  <si>
    <t>MMA/3452/2018</t>
  </si>
  <si>
    <t>tervdokumentációk készítése_MMA székház</t>
  </si>
  <si>
    <t>13.545.129</t>
  </si>
  <si>
    <t>Media Services Kft.</t>
  </si>
  <si>
    <t>MMA/3412/2018</t>
  </si>
  <si>
    <t>reklámspot gyártása, sugárzása</t>
  </si>
  <si>
    <t>5.113.020</t>
  </si>
  <si>
    <t>Baric-Város Alexandra</t>
  </si>
  <si>
    <t>eszközök beszerzése a Pesti Vigadóba</t>
  </si>
  <si>
    <t>AVIO MEDIA Kft.</t>
  </si>
  <si>
    <t>MMA/3438/2018</t>
  </si>
  <si>
    <t>MMA/3403/2018</t>
  </si>
  <si>
    <t>Papageno Consulting Kft.</t>
  </si>
  <si>
    <t>390 000 Ft/hó</t>
  </si>
  <si>
    <t>MMA/2070/2018</t>
  </si>
  <si>
    <t>Dr. Kőszegi Géza</t>
  </si>
  <si>
    <t>Magyar Építészeti Múzeum jogi támogatása, szabályzatok kialakítása</t>
  </si>
  <si>
    <t>Az élet kincsesháza II.” c. konferencia megszervezése, lebonyolítása</t>
  </si>
  <si>
    <t>MMA/761/2018</t>
  </si>
  <si>
    <t>Borbély László</t>
  </si>
  <si>
    <t>Hír TV Zrt.</t>
  </si>
  <si>
    <t>MMA/761-5/2018 szerződésmódósítás</t>
  </si>
  <si>
    <t>MMA/3439/2018</t>
  </si>
  <si>
    <t>ADECO Kft.</t>
  </si>
  <si>
    <t>szakértés, két szakvélemény készítése</t>
  </si>
  <si>
    <t>Berettyó Kulturális Központ</t>
  </si>
  <si>
    <t>haszonkölcsön szerződés_Somogyi Győző kiállítása</t>
  </si>
  <si>
    <t>MMA/3233/2018</t>
  </si>
  <si>
    <t>MMA/771/2018</t>
  </si>
  <si>
    <t>ARCHIDIGIT Kft.</t>
  </si>
  <si>
    <t>Andrássy út 101. és Bajza u. 31. műszaki ellenőrzés</t>
  </si>
  <si>
    <t>X</t>
  </si>
  <si>
    <t>Új Művészet Alapítvány</t>
  </si>
  <si>
    <t>Új Művészet folyóirat mellékletének megjelentetése</t>
  </si>
  <si>
    <t>MMA/3395/2018</t>
  </si>
  <si>
    <t>az MMA programjainak népszerűsítése az Új Művészet c. folyóiratban</t>
  </si>
  <si>
    <t>MMA/2531/2018</t>
  </si>
  <si>
    <t>Kárpátaljai Magyar Műv. Intézet</t>
  </si>
  <si>
    <t>az MMA tagjai munkáinak megjelentetése az Együtt c. folyóiratban</t>
  </si>
  <si>
    <t>Radványi Balázs EV</t>
  </si>
  <si>
    <t>Szabó Lőrinc-est előadása a Kaláka együttes által</t>
  </si>
  <si>
    <t>MMA/3354/2018</t>
  </si>
  <si>
    <t>MMA/3521/2018</t>
  </si>
  <si>
    <t>Fatemplom Kft.</t>
  </si>
  <si>
    <t>Szabó Lőrinc-est bemutatója Rátóti Zoltán előadásában</t>
  </si>
  <si>
    <t>Gryllus Dániel EV</t>
  </si>
  <si>
    <t>Kiss Anna verseinek megzenésítése a Pesti Vigadóban</t>
  </si>
  <si>
    <t>MMA/3459/2018</t>
  </si>
  <si>
    <t>MMA/3361/2018</t>
  </si>
  <si>
    <t>Árkosi Árpád</t>
  </si>
  <si>
    <t>Ács Margit: Párbaj című regény színpadi adaptációját</t>
  </si>
  <si>
    <t>4000 EUR</t>
  </si>
  <si>
    <t>MMA/2466-6/2018 sz. szerződés módosítása</t>
  </si>
  <si>
    <t>SC AWC SRL</t>
  </si>
  <si>
    <t>Kovács Őrs</t>
  </si>
  <si>
    <t>MMA/2466/2018</t>
  </si>
  <si>
    <t>MMA/626/2018</t>
  </si>
  <si>
    <t>Nagymező Bt.</t>
  </si>
  <si>
    <t>Keddi Kaleidoszkóp megszervezése, előadókkal való egyeztetés</t>
  </si>
  <si>
    <t>MMA/3101/2018</t>
  </si>
  <si>
    <t>Fábián László</t>
  </si>
  <si>
    <t>MOZ-ART Bt.</t>
  </si>
  <si>
    <t>MMA/3173/2018</t>
  </si>
  <si>
    <t>Dr. Márkus Béla</t>
  </si>
  <si>
    <t>Őszi irodalmi gála c. rendezvényen irodalmi szakertői tevékenység</t>
  </si>
  <si>
    <t>MMA/3230/2018</t>
  </si>
  <si>
    <t>GEOPRESS Rt.</t>
  </si>
  <si>
    <t>Hirdetés a Pesti Műsor c. kiadványban</t>
  </si>
  <si>
    <t>dr. Tomsics Emőke</t>
  </si>
  <si>
    <t>2018.10.11.dr. Szojka Margrit</t>
  </si>
  <si>
    <t>kihelyezett bizottsági ülés, idegenvezető biztosítása Kassán</t>
  </si>
  <si>
    <t>MMA/233/2018</t>
  </si>
  <si>
    <t>Éberlein Melinda</t>
  </si>
  <si>
    <t>képzési programok, tréningek megvalósítása</t>
  </si>
  <si>
    <t>Innopod Kft.</t>
  </si>
  <si>
    <t>HírTv Zrt.</t>
  </si>
  <si>
    <t>MMA/3444/2018</t>
  </si>
  <si>
    <t>a Paletta c. műsorszámban való megjelenés</t>
  </si>
  <si>
    <t>Kiegészítő támogatási szerződés</t>
  </si>
  <si>
    <t>Makovecz Imre Alapítvány</t>
  </si>
  <si>
    <t>Támogatási szerződés módosítása</t>
  </si>
  <si>
    <t>Szabó Anita</t>
  </si>
  <si>
    <t>INDEX Kommunikációs Kft.</t>
  </si>
  <si>
    <t>Vállalkozási szerződés</t>
  </si>
  <si>
    <t>Reklámfelület bérlés</t>
  </si>
  <si>
    <t>MMA/3498/2018</t>
  </si>
  <si>
    <t>DNS Műterem Építészeti Bt.</t>
  </si>
  <si>
    <t>Dévényi Sándor kiállításához kommunikációs anyagok előkészítése</t>
  </si>
  <si>
    <t>MMA/3552/2018</t>
  </si>
  <si>
    <t>Városligeti fasor 9-13. vagyonvédelmi rendszer kiépítése</t>
  </si>
  <si>
    <t>székek és étkezőasztalok gyártása, szállítása a székházba</t>
  </si>
  <si>
    <t>MMA/3529/2018</t>
  </si>
  <si>
    <t>Marity Bianka Ildikó</t>
  </si>
  <si>
    <t>MMA/3563/2018</t>
  </si>
  <si>
    <t>filmforgatás a Városligeti fasor 9-13. sz. alatt</t>
  </si>
  <si>
    <t>Profundus Advisor Bt.</t>
  </si>
  <si>
    <t>MMA/3496/2018</t>
  </si>
  <si>
    <t>fordítási munka a Sajtófőosztály részére</t>
  </si>
  <si>
    <t>Rovás Polgári Társulás</t>
  </si>
  <si>
    <t>KultúrPart Egyesület</t>
  </si>
  <si>
    <t>MMA/3489/2018</t>
  </si>
  <si>
    <t>Kincskereső c. magazinműsor gyártási feladatai</t>
  </si>
  <si>
    <t>MMA/3474/2018</t>
  </si>
  <si>
    <t>továbbképzés akkreditálásával kapcsolatok feladatok</t>
  </si>
  <si>
    <t>BPC Rendszerház Kft.</t>
  </si>
  <si>
    <t>Számítástechnikai eszközök beszerzése</t>
  </si>
  <si>
    <t>MMA/3528/2018</t>
  </si>
  <si>
    <t>MMA/1413/2018</t>
  </si>
  <si>
    <t>ON-ENERGY Kft.</t>
  </si>
  <si>
    <t>Pesti Vigadó energetikai és műszaki munkálatainak elvégzése</t>
  </si>
  <si>
    <t>MAINSTREAM Kft.</t>
  </si>
  <si>
    <t>KultúrTipp műsor gyártása, adásba szerkesztése</t>
  </si>
  <si>
    <t>MMA/3490/2018</t>
  </si>
  <si>
    <t>MMA/3513/2018</t>
  </si>
  <si>
    <t>Médianéző Kft.</t>
  </si>
  <si>
    <t>Reggeli hírösszefoglaló</t>
  </si>
  <si>
    <t>műtárgy.com Kft.</t>
  </si>
  <si>
    <t>MMA/3471/2018</t>
  </si>
  <si>
    <t>hirdetések megjelentetése a műtárgy.com honlapon</t>
  </si>
  <si>
    <t>MMA/3453/2018</t>
  </si>
  <si>
    <t>Filmvilág Alapítvány</t>
  </si>
  <si>
    <t>Hirdetés a Filmvilág című folyóiratban</t>
  </si>
  <si>
    <t>PLANTART Kft.</t>
  </si>
  <si>
    <t>növények beszerzése és karbantartása</t>
  </si>
  <si>
    <t>MMA/3530/2018</t>
  </si>
  <si>
    <t>MMA/3479/2018</t>
  </si>
  <si>
    <t>Savaria Szimfonikus Zenekar</t>
  </si>
  <si>
    <t>Hommage á Erkel c. hangverseny megvalósítása</t>
  </si>
  <si>
    <t>Ady Endre-emlékest előadása</t>
  </si>
  <si>
    <t>Dargó Gergely EV</t>
  </si>
  <si>
    <t>MMA/3575/2018</t>
  </si>
  <si>
    <t>MMA/3574/2018</t>
  </si>
  <si>
    <t>NETLOCK KFT.</t>
  </si>
  <si>
    <t>elektronikus aláírás, időbélyegző</t>
  </si>
  <si>
    <t>DualPrint Kft.</t>
  </si>
  <si>
    <t>MMA/3551/2018</t>
  </si>
  <si>
    <t>Hírlevél kiadvány nyomdai előkészítése</t>
  </si>
  <si>
    <t>Püski Kiadó Kft.</t>
  </si>
  <si>
    <t>MMA/3469/2018</t>
  </si>
  <si>
    <t>marketing tevékenység ellátása könyvbemutatókon</t>
  </si>
  <si>
    <t xml:space="preserve">Topbalaton Kft. </t>
  </si>
  <si>
    <t>közgyűlési anyagok nyomtatása, postázása</t>
  </si>
  <si>
    <t>MMA/3470/2018</t>
  </si>
  <si>
    <t>VIVO Bt.</t>
  </si>
  <si>
    <t>Ady-est_ műsorszerkesztői és rendezői feladatok ellátása</t>
  </si>
  <si>
    <t>MMA/3573/2018</t>
  </si>
  <si>
    <t>MMA/3523/2018</t>
  </si>
  <si>
    <t>MMA Hírlevelének, Évkönyvének lektori feladatai, művészeti hírek szerkesztése</t>
  </si>
  <si>
    <t>Marosi-Nagy Edit EV</t>
  </si>
  <si>
    <t>Bohus Eszter EV</t>
  </si>
  <si>
    <t>MMA/3477/2018</t>
  </si>
  <si>
    <t xml:space="preserve">marketing tevékenység ellátása </t>
  </si>
  <si>
    <t>MMA/2832/2018</t>
  </si>
  <si>
    <t>Szlabey Melinda</t>
  </si>
  <si>
    <t>Nyári Zsolt EV</t>
  </si>
  <si>
    <t>Bencsik István síremlék elkészítése</t>
  </si>
  <si>
    <t>Pécsi Nemzeti Színház</t>
  </si>
  <si>
    <t>Tom Ziegler: Grace és Glória c. előadásának bemutatása</t>
  </si>
  <si>
    <t>MMA/3578/2018</t>
  </si>
  <si>
    <t>Forum Politicum Kft.</t>
  </si>
  <si>
    <t>sajtóelemzés, rendelkezésre állás</t>
  </si>
  <si>
    <t>MMA/3511/2018</t>
  </si>
  <si>
    <t>MMA/3626/2018</t>
  </si>
  <si>
    <t>JAB JOSEF ANSTOETZ</t>
  </si>
  <si>
    <t>szőnyegrendelés</t>
  </si>
  <si>
    <t>7182,9 EUR</t>
  </si>
  <si>
    <t>MMA/1730/2018</t>
  </si>
  <si>
    <t>New Quality Media Kft</t>
  </si>
  <si>
    <t>MMA/3181/2018</t>
  </si>
  <si>
    <t>Aranyút c. kisfilmek (4 db) elkészítése</t>
  </si>
  <si>
    <t>Városi Színház Nonprofit Kft.</t>
  </si>
  <si>
    <t>MMA/2675/2018</t>
  </si>
  <si>
    <t>Hallgatni Aranyt c. projekthez kapcsolódó feladatok (irodalomórák megvalósítása)</t>
  </si>
  <si>
    <t>MMA/3501/2018</t>
  </si>
  <si>
    <t>Dr. Solymosi-Tari Emőke</t>
  </si>
  <si>
    <t>MMA/3592/2018</t>
  </si>
  <si>
    <t>Villányiné Sasvári Csilla</t>
  </si>
  <si>
    <t>Deme Tamás</t>
  </si>
  <si>
    <t xml:space="preserve">MMA Oktatási, Képzési, Tudományos Bizottsága mellett szakértői tevékenység </t>
  </si>
  <si>
    <t>Klötzl Judit</t>
  </si>
  <si>
    <t>MMA/3633/2018</t>
  </si>
  <si>
    <t>Várgondnokság Nonprofit Kft.</t>
  </si>
  <si>
    <t>műtárgy haszonkölcsön szerződés_Andrássy Gyula portréja</t>
  </si>
  <si>
    <t>MMA/3618/2018</t>
  </si>
  <si>
    <t>MMA/3628/2018</t>
  </si>
  <si>
    <t>Hantos Károly József</t>
  </si>
  <si>
    <t>Koronka Lajos</t>
  </si>
  <si>
    <t>Markovics Ferenc EV</t>
  </si>
  <si>
    <t>MMA/3603/2018</t>
  </si>
  <si>
    <t>Arany-túra projekt szervezési feladatai, webes alkalmazás, weboldal programozása</t>
  </si>
  <si>
    <t>Keddi kaleidoszkóp rendezvényen való közreműködés</t>
  </si>
  <si>
    <t>MMA/3543/2018</t>
  </si>
  <si>
    <t>RAMAZURKA Bt.</t>
  </si>
  <si>
    <t>Sipos János</t>
  </si>
  <si>
    <t>MMA/3500/2018</t>
  </si>
  <si>
    <t>MOVART Bt.</t>
  </si>
  <si>
    <t>MMA/3485/2018</t>
  </si>
  <si>
    <t>MMA/3669/2018</t>
  </si>
  <si>
    <t>Magyar Néprajzi Társaság</t>
  </si>
  <si>
    <t>MMA-val kapcsolatos marketing tevékenység ellátása</t>
  </si>
  <si>
    <t>MMA/3677/2018</t>
  </si>
  <si>
    <t>EDIMART Kft.</t>
  </si>
  <si>
    <t>roll-upok fárszi nyelvre fordítása</t>
  </si>
  <si>
    <t>MMA Kiadó Kft.</t>
  </si>
  <si>
    <t>szerződésmódosítás keretösszeget illetően</t>
  </si>
  <si>
    <t>MMA/2642/2018</t>
  </si>
  <si>
    <t>MMA/3676/2018</t>
  </si>
  <si>
    <t>Uhl Gabriella</t>
  </si>
  <si>
    <t>kurátori feladatok ellátása</t>
  </si>
  <si>
    <t>MMA/3627/2018</t>
  </si>
  <si>
    <t>Andrássy út 101. és Bajza u. 31. gépészeti automatika üzementete</t>
  </si>
  <si>
    <t>749300 Ft/hó</t>
  </si>
  <si>
    <t>MMA/3465/2018</t>
  </si>
  <si>
    <t>ARGENTING Kft.</t>
  </si>
  <si>
    <t>MMA honlaplának angol nyelvre fordítása</t>
  </si>
  <si>
    <t>MMA/3682/2018</t>
  </si>
  <si>
    <t>Zo-Roy Kft.</t>
  </si>
  <si>
    <t>150000 Ft/hó</t>
  </si>
  <si>
    <t>Andrássy 101. A épület helyiségeinek bérbeadása és üzemeltetése</t>
  </si>
  <si>
    <t>MMA/3001/2018</t>
  </si>
  <si>
    <t>Cargo Agencies Kft.</t>
  </si>
  <si>
    <t>912915 Ft+20500 EUR</t>
  </si>
  <si>
    <t>Műtárgyak Ulánbátorba szállítása</t>
  </si>
  <si>
    <t>MMA/3394/2018</t>
  </si>
  <si>
    <t>Szerződés típusa</t>
  </si>
  <si>
    <t>Szerződés tárgya</t>
  </si>
  <si>
    <t>Szerződő Fél</t>
  </si>
  <si>
    <t>Szerződés értéke (nettó Ft)</t>
  </si>
  <si>
    <t>Megbízási szerződés</t>
  </si>
  <si>
    <t>Bérleti szerződés</t>
  </si>
  <si>
    <t>Hirdetési szerződés</t>
  </si>
  <si>
    <t>2019.0218</t>
  </si>
  <si>
    <t>MMA/3508/2018</t>
  </si>
  <si>
    <t>MMA/3545/2018</t>
  </si>
  <si>
    <t>MMA/3658/2018</t>
  </si>
  <si>
    <t>szoftverlicenc egy példányának és dokumentációinak átadása</t>
  </si>
  <si>
    <t>Vállakozási szerződés</t>
  </si>
  <si>
    <t xml:space="preserve">Szerződés időtartama          </t>
  </si>
  <si>
    <t>Pesti Vigadó Kft</t>
  </si>
  <si>
    <t>2020.01.15-2020.12.15.</t>
  </si>
  <si>
    <t>MMA/75-6/2020</t>
  </si>
  <si>
    <t xml:space="preserve">Reklámszpot felület rendelkezésre tartása, gyártása és sugárzása az Inforádió műsorsávjában. </t>
  </si>
  <si>
    <t>2020.01.17-2020.12.15.</t>
  </si>
  <si>
    <t>MMA/199-5/2020</t>
  </si>
  <si>
    <t>MMA/49-5/2020</t>
  </si>
  <si>
    <t>MMA/151-5/2020</t>
  </si>
  <si>
    <t>Reklámspot kampány gyártása és sugárzása a Kossuth Rádió műsorsávjában</t>
  </si>
  <si>
    <t>MMA/204-5/2020</t>
  </si>
  <si>
    <t>MAINSTREAM MEDIA  Kft</t>
  </si>
  <si>
    <t>MMA/33-6/2020</t>
  </si>
  <si>
    <t xml:space="preserve">Vállalkozási keretszerződés </t>
  </si>
  <si>
    <t xml:space="preserve">Magyar Művészet című folyóirat kiadása, terjesztési, értékesítési feladatok elvégzése    </t>
  </si>
  <si>
    <t>MMA Kiadó Nonprofit Kft</t>
  </si>
  <si>
    <t>2020.02.14-2020.12.31.</t>
  </si>
  <si>
    <t>MMA/406-4/2020</t>
  </si>
  <si>
    <t xml:space="preserve"> Pastorale sorozat hangversenyeinek megrendezése </t>
  </si>
  <si>
    <t>2020.01.25-2020.05.31</t>
  </si>
  <si>
    <t>MMA/322-3/2020</t>
  </si>
  <si>
    <t xml:space="preserve">Vállalkozási szerződés </t>
  </si>
  <si>
    <t xml:space="preserve">Kincskereső” című, 26 perces televíziós kulturális magazinműsor gyártási feladatainak ellátása </t>
  </si>
  <si>
    <t>MMA/440-7/2020</t>
  </si>
  <si>
    <t xml:space="preserve">Légkezelő berendezések szűrőinek beszerzését és cseréjét </t>
  </si>
  <si>
    <t>Fairtech Épületgépészeti Kft</t>
  </si>
  <si>
    <t>MMA/662-4/2020</t>
  </si>
  <si>
    <t>MMA/605-5/2020</t>
  </si>
  <si>
    <t>Fischer Villa megalapozó tanulmányterv elkészítése</t>
  </si>
  <si>
    <t>2020.04.27-ig</t>
  </si>
  <si>
    <t>MMA/920-6/2020</t>
  </si>
  <si>
    <t>Nemzeti Művészeti és Kulturális Kapcsolatok Alapítványa</t>
  </si>
  <si>
    <t>2020.01.01-2020.12.15</t>
  </si>
  <si>
    <t>MMA/350-7/2020</t>
  </si>
  <si>
    <t>Filmalkotások és egyéb audiovizuális alkotások elkészítése, gyártása és gondozása, valamint terjesztésének és kizárólagos kereskedelmi forgalmazásának megszervezése és lebonyolítása</t>
  </si>
  <si>
    <t>2020.02.14-2020.12.31</t>
  </si>
  <si>
    <t>MMA/403-4/2020</t>
  </si>
  <si>
    <t xml:space="preserve">Támogatási szerződés </t>
  </si>
  <si>
    <t>2020.01.01-2020.12.31</t>
  </si>
  <si>
    <t>MMA/346-13/2020</t>
  </si>
  <si>
    <t xml:space="preserve">Új Művészet folyóirat negyedévente tematikus, művészetelméleti mellékletének megjelentetése </t>
  </si>
  <si>
    <t>2020.03.01-2020.12.15</t>
  </si>
  <si>
    <t>MMA/1201-6/2020</t>
  </si>
  <si>
    <t>MMA/1257-2/2020</t>
  </si>
  <si>
    <t>MMA/1259-2/2020</t>
  </si>
  <si>
    <t>MMA/1258-2/2020</t>
  </si>
  <si>
    <t>MMA Irodaépület fűtési és hőszivattyús rendszerének karbantartási munkáinak elvégzése</t>
  </si>
  <si>
    <t>2020.12.31-ig</t>
  </si>
  <si>
    <t>MMA/1270-7/2020</t>
  </si>
  <si>
    <t>MMA/1274-6/2020</t>
  </si>
  <si>
    <t>Tervezési szerződés</t>
  </si>
  <si>
    <t>Magyar Építészeti Múzeum és Műemléki Dokumentációs Központ programtisztázó tervdokumentációjának elkészítése</t>
  </si>
  <si>
    <t>MMA/1243-6/2020</t>
  </si>
  <si>
    <t xml:space="preserve">Haszonkölcsön szerződés </t>
  </si>
  <si>
    <t>Pesti Vigadó épületének haszonkölcsönbe vétele a 2020.02.13-03.22.között megrendezendő "Lelkendezések és siránkozások" elnevezésű kiállításra</t>
  </si>
  <si>
    <t>2020.02.10-2020.03.25</t>
  </si>
  <si>
    <t>MMA/427-5/2020</t>
  </si>
  <si>
    <t>Pesti Viagdó épületének haszonkölcsönbe vétele 2020.02.17-én tartandó "Elnökségi ülés és oklevélátadó" elnevezésű rendezvényre</t>
  </si>
  <si>
    <t>2020.02.17. napjára</t>
  </si>
  <si>
    <t>MMA/550-3/2020</t>
  </si>
  <si>
    <t>Pesti Viagdó épületének haszonkölcsönbe vétele a  "Székfoglaló előadások" elnevezésű rendezvényre</t>
  </si>
  <si>
    <t>2020.02.24-2020.04.27</t>
  </si>
  <si>
    <t>MMA/550-8/2020</t>
  </si>
  <si>
    <t>Pesti Vigadó épületének haszonkölcsönbe vétele a 2020.03.31-én megrendezendő "Dárday István-Szalai Györgyi 80"  elnevezésű rendezvényre</t>
  </si>
  <si>
    <t>2020.03.04-2020.03.31</t>
  </si>
  <si>
    <t>MMA/1265-7/2020</t>
  </si>
  <si>
    <t>Pastorale c. hangversenysorozat felvétele</t>
  </si>
  <si>
    <t>MMA/479-7/2020</t>
  </si>
  <si>
    <t>MMA/409-4/2020</t>
  </si>
  <si>
    <t>2020.02.20.-2020.12.31</t>
  </si>
  <si>
    <t>2020.01.25.-2020.12.31</t>
  </si>
  <si>
    <t>19 db kisfilm készítése</t>
  </si>
  <si>
    <t>Szerződés értéke                  (bruttó Ft)</t>
  </si>
  <si>
    <t>Rising Star Kft.</t>
  </si>
  <si>
    <t>Z-Co Y Promotions Kft.</t>
  </si>
  <si>
    <t>Művész Páholy c. rovatban az MMA  programjainak, kiállításainak népszerűsítése</t>
  </si>
  <si>
    <t>2020.01.20.-2020.12.15.</t>
  </si>
  <si>
    <t xml:space="preserve"> KultúrTipp c. kulturális ajánlóműsor elkészítése és sugárzása 
</t>
  </si>
  <si>
    <t>MMA Kiadó Nonprofit Kft.</t>
  </si>
  <si>
    <t>Zuglói Filharmónia Nonprofit Kft.</t>
  </si>
  <si>
    <t xml:space="preserve">Az MMA internetes portáljainak, az MMA intranet oldalának üzemeltetése, a rendszerek hibajelenségeinek kezelése, a felmerült hibák javítása, valamint fejlesztési feladatok ellátása </t>
  </si>
  <si>
    <t>Webtown Informatikai Kft.</t>
  </si>
  <si>
    <t>Budapest Főváros Városépítési Tervező Kft.</t>
  </si>
  <si>
    <t>2020.02.21.-2020.04.27.</t>
  </si>
  <si>
    <t>2020.02.01-2020.12.15.</t>
  </si>
  <si>
    <t>2020.01.23-2020.12.15.</t>
  </si>
  <si>
    <t>1034 Budapest, Kecske u. 25. szám alatti bútorozott ingatlan helyiségeinek és kertjének bérbe vétele az MMA tagozati és bizottsági üléseinek, valamint esti rendezvényeinek megtartására céljából</t>
  </si>
  <si>
    <t>Makovecz Emlékközpont 2020. évi működése</t>
  </si>
  <si>
    <t>Az MMA Kiadó Kft. 2020. évi működése</t>
  </si>
  <si>
    <t>A Műcsarnok Közhasznú Nonprofit Kft. 2020. évi működése</t>
  </si>
  <si>
    <t>A Pesti Vigadó Kft. 2020. évi működése</t>
  </si>
  <si>
    <t>Pesti Vigadó Kft.</t>
  </si>
  <si>
    <t>Műcsarnok Közhasznú Nonprofit Kft.</t>
  </si>
  <si>
    <t>Portréfilmek gyártása, kiadása, terjesztése és értékesítése</t>
  </si>
  <si>
    <t>„Paletta” című műsorszámban való megjelenés 12 alkalommal</t>
  </si>
  <si>
    <t>Hír Tv Műsorszolgáltató Zrt.</t>
  </si>
  <si>
    <t>Az MMA irodaháza gépészeti rendszerének szivárgásvizsgálata</t>
  </si>
  <si>
    <t>DIAVIA Klíma Kft.</t>
  </si>
  <si>
    <t>2020.03.05.-2020.12.31.</t>
  </si>
  <si>
    <t>Inforádió Műsorszolgáltató Kft.</t>
  </si>
  <si>
    <t>Media Services Company Magyarország Kft.</t>
  </si>
  <si>
    <t>Fórum Építő Kft.</t>
  </si>
  <si>
    <t>Középülettervező Zrt.</t>
  </si>
  <si>
    <t>2020.02.06.-2020.03.01.</t>
  </si>
  <si>
    <t>Bérleti szerződés módosítása</t>
  </si>
  <si>
    <t>1034 Budapest, Kecske u. 25. szám alatti bútorozott ingatlan helyiségeinek és kertjének bérbe adása, az MMA tagozati és bizottsági üléseinek, valamint esti rendezvényeinek megtartására, és archiválási feladatok ellátása</t>
  </si>
  <si>
    <t>MMA/350-11/2020</t>
  </si>
  <si>
    <t>Vissza nem térítendő költségvetési támogatás</t>
  </si>
  <si>
    <t xml:space="preserve">Adásvételi keretszerződés </t>
  </si>
  <si>
    <t xml:space="preserve">2020.évi gyártási terv alapján kiadott könyvek és kiadványok vásárlása </t>
  </si>
  <si>
    <t>MMA/401-5/2020</t>
  </si>
  <si>
    <t>Fischer Villa felújításához és kertjének rendezéséhez szükséges kiviteli tervdokumentáció elkészítése</t>
  </si>
  <si>
    <t>Kokas Műterem Kft</t>
  </si>
  <si>
    <t>2020.06.17-ig</t>
  </si>
  <si>
    <t>MMA/1463-6/2020</t>
  </si>
  <si>
    <t>Az MMA irodaépületben légkezelők és kisegítő épületgépészeti berendezések karbantartási munkáinak elvégzését</t>
  </si>
  <si>
    <t>MMA/1250-7/2020</t>
  </si>
  <si>
    <t>2020.06.01-2020.12.31.</t>
  </si>
  <si>
    <t>BMS rendszer fejlesztésének elvégzése</t>
  </si>
  <si>
    <t>EZIS Consulting Kft</t>
  </si>
  <si>
    <t>2020.10.31-ig</t>
  </si>
  <si>
    <t>MMA/1485-5/2020</t>
  </si>
  <si>
    <t>MMA/1364-3/2020</t>
  </si>
  <si>
    <t>Határon Túli Magyar Zenészek Szimfonikus Zenekar 2020. évi koncertsorozat lebonyolítása</t>
  </si>
  <si>
    <t>Filharmónia Magyarország Koncert és Fesztiválszervező Nonprofit Kft</t>
  </si>
  <si>
    <t xml:space="preserve">59 999 880 </t>
  </si>
  <si>
    <t>2020.09.30-ig</t>
  </si>
  <si>
    <t>MMA/1525-5/2020</t>
  </si>
  <si>
    <t>Támogatási szerződés módosítás</t>
  </si>
  <si>
    <t>Támogatásikeret 499 millió forintról 551 millió forintra való bővítése</t>
  </si>
  <si>
    <t>MMA/1258-5/2020</t>
  </si>
  <si>
    <t xml:space="preserve">Trianon c. kiállítás teljes körű kivitelezése, online megnyitása, installálása, építés és bontása, valamint a kurátori tevékenység elvégzése </t>
  </si>
  <si>
    <t>Tóth Norbert Kurátori Iroda Kft</t>
  </si>
  <si>
    <t>MMA/1211-4/2020</t>
  </si>
  <si>
    <t>2020.08.31-ig</t>
  </si>
  <si>
    <t>2020.04.06-2020.07.31.</t>
  </si>
  <si>
    <t>MMA székház elektromos hálózatának hőkamerás vizsgálata</t>
  </si>
  <si>
    <t>2020.06.31-ig</t>
  </si>
  <si>
    <t>MMA/1506-5/2020</t>
  </si>
  <si>
    <t>Harag György emlékév programsorozatának megvalósítása</t>
  </si>
  <si>
    <t>Új Ezredév Alapítvány</t>
  </si>
  <si>
    <t>2020.12.15-ig</t>
  </si>
  <si>
    <t>MMA/1269-14/2020</t>
  </si>
  <si>
    <t>Kondenzátor cseréje és klímatechnikusi munkák a Pesti Vigadó épületében</t>
  </si>
  <si>
    <t>Érchegyi Generál Kft.</t>
  </si>
  <si>
    <t>MMA/1886-4/2020</t>
  </si>
  <si>
    <t>Felhalmozás célú összeg 16.000.000. Ft-ról, 9.923.600. Ft-ra való módosítása</t>
  </si>
  <si>
    <t>MMA/1364-12/2020</t>
  </si>
  <si>
    <t>MMA Titkárásága, MMA MMK, MÉM MDK MMA 2020. évi éves költségvetési beszámolójának könyvvizsgálata</t>
  </si>
  <si>
    <t>Audit Network Hungary Kft.</t>
  </si>
  <si>
    <t>2020.09.01-2021.05.31.</t>
  </si>
  <si>
    <t>MMA/1674-6/2020</t>
  </si>
  <si>
    <t>légkezelő berendezések szűrőinek beszerzése és cseréje</t>
  </si>
  <si>
    <t>MMA/662-20/2020</t>
  </si>
  <si>
    <t>Vállalkozáso szerződés</t>
  </si>
  <si>
    <t>Számítástechnikai eszközök megvásárlása</t>
  </si>
  <si>
    <t>BPC Rendszerzház Kft</t>
  </si>
  <si>
    <r>
      <t>3 505 345</t>
    </r>
    <r>
      <rPr>
        <sz val="12"/>
        <color theme="1"/>
        <rFont val="Times New Roman"/>
        <family val="1"/>
        <charset val="238"/>
      </rPr>
      <t xml:space="preserve"> </t>
    </r>
  </si>
  <si>
    <t>MMA/1145-23/2020</t>
  </si>
  <si>
    <t>9 db notebook és hozzá Microsoft Office csomag, tvábbá 1 db külső hdd beszerzése</t>
  </si>
  <si>
    <t>MMA/1145-31/2020</t>
  </si>
  <si>
    <t>Takarítóhelység kialakitása a Pesti Vigadóban</t>
  </si>
  <si>
    <t>2020.08.15-ig</t>
  </si>
  <si>
    <t>MMA/1690-4/2020</t>
  </si>
  <si>
    <t>megjegyzés</t>
  </si>
  <si>
    <t>korábbi szerződések 5 millió felett</t>
  </si>
  <si>
    <t>kettő együtt 5 millió felett</t>
  </si>
  <si>
    <t>SSH System Services Kft</t>
  </si>
  <si>
    <t>2020.09.22-2020.12.31</t>
  </si>
  <si>
    <t>MMA/2015-6/2020</t>
  </si>
  <si>
    <t>Elektromos szavazórendszer kialakítása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</si>
</sst>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3" fontId="0" fillId="4" borderId="0" xfId="0" applyNumberFormat="1" applyFill="1"/>
    <xf numFmtId="14" fontId="0" fillId="4" borderId="0" xfId="0" applyNumberFormat="1" applyFill="1"/>
    <xf numFmtId="0" fontId="0" fillId="0" borderId="1" xfId="0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3" fillId="0" borderId="1" xfId="0" applyFont="1" applyBorder="1"/>
    <xf numFmtId="0" fontId="0" fillId="3" borderId="1" xfId="0" applyFill="1" applyBorder="1"/>
    <xf numFmtId="3" fontId="0" fillId="3" borderId="1" xfId="0" applyNumberFormat="1" applyFill="1" applyBorder="1"/>
    <xf numFmtId="0" fontId="4" fillId="0" borderId="1" xfId="0" applyFont="1" applyBorder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3" fontId="0" fillId="5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3" fontId="0" fillId="6" borderId="1" xfId="0" applyNumberFormat="1" applyFill="1" applyBorder="1"/>
    <xf numFmtId="14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0" fontId="0" fillId="6" borderId="0" xfId="0" applyFill="1"/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center"/>
    </xf>
    <xf numFmtId="0" fontId="2" fillId="0" borderId="1" xfId="0" applyFont="1" applyBorder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wrapText="1"/>
    </xf>
    <xf numFmtId="0" fontId="0" fillId="0" borderId="0" xfId="0" applyFont="1" applyFill="1" applyAlignment="1">
      <alignment wrapText="1"/>
    </xf>
    <xf numFmtId="14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1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6" fillId="8" borderId="1" xfId="0" applyNumberFormat="1" applyFont="1" applyFill="1" applyBorder="1" applyAlignment="1">
      <alignment horizontal="center" vertic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7" borderId="2" xfId="0" applyFont="1" applyFill="1" applyBorder="1" applyAlignment="1">
      <alignment horizontal="left"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/>
    <xf numFmtId="3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1" xfId="0" applyFont="1" applyFill="1" applyBorder="1" applyAlignment="1">
      <alignment wrapText="1"/>
    </xf>
    <xf numFmtId="0" fontId="6" fillId="0" borderId="0" xfId="0" applyFont="1" applyFill="1" applyBorder="1"/>
    <xf numFmtId="14" fontId="6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Border="1"/>
    <xf numFmtId="0" fontId="6" fillId="0" borderId="4" xfId="0" applyFont="1" applyBorder="1" applyAlignment="1">
      <alignment horizontal="left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6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/>
    <xf numFmtId="3" fontId="6" fillId="0" borderId="6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88800"/>
      <color rgb="FFA66BD3"/>
      <color rgb="FF99FF66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9"/>
  <sheetViews>
    <sheetView zoomScale="80" zoomScaleNormal="80" workbookViewId="0">
      <pane xSplit="1" topLeftCell="B1" activePane="topRight" state="frozen"/>
      <selection activeCell="A88" sqref="A88"/>
      <selection pane="topRight" activeCell="E148" sqref="E148"/>
    </sheetView>
  </sheetViews>
  <sheetFormatPr defaultRowHeight="15" x14ac:dyDescent="0.25"/>
  <cols>
    <col min="1" max="1" width="23" customWidth="1"/>
    <col min="2" max="2" width="34.140625" customWidth="1"/>
    <col min="3" max="3" width="35.42578125" style="4" customWidth="1"/>
    <col min="4" max="4" width="80" style="4" customWidth="1"/>
    <col min="5" max="5" width="18.5703125" style="3" customWidth="1"/>
    <col min="6" max="6" width="11.42578125" style="2" customWidth="1"/>
    <col min="7" max="7" width="28.5703125" style="2" customWidth="1"/>
    <col min="8" max="8" width="16.5703125" style="2" customWidth="1"/>
  </cols>
  <sheetData>
    <row r="1" spans="1:8" s="1" customFormat="1" ht="45.75" customHeight="1" x14ac:dyDescent="0.25">
      <c r="A1" s="5" t="s">
        <v>0</v>
      </c>
      <c r="B1" s="5" t="s">
        <v>6</v>
      </c>
      <c r="C1" s="5" t="s">
        <v>1</v>
      </c>
      <c r="D1" s="5" t="s">
        <v>7</v>
      </c>
      <c r="E1" s="6" t="s">
        <v>5</v>
      </c>
      <c r="F1" s="7" t="s">
        <v>2</v>
      </c>
      <c r="G1" s="7" t="s">
        <v>4</v>
      </c>
      <c r="H1" s="7" t="s">
        <v>3</v>
      </c>
    </row>
    <row r="2" spans="1:8" x14ac:dyDescent="0.25">
      <c r="A2" s="13" t="s">
        <v>8</v>
      </c>
      <c r="B2" s="13" t="s">
        <v>9</v>
      </c>
      <c r="C2" s="14" t="s">
        <v>10</v>
      </c>
      <c r="D2" s="14" t="s">
        <v>11</v>
      </c>
      <c r="E2" s="15">
        <v>50000</v>
      </c>
      <c r="F2" s="16">
        <v>43374</v>
      </c>
      <c r="G2" s="16" t="s">
        <v>12</v>
      </c>
      <c r="H2" s="17" t="s">
        <v>215</v>
      </c>
    </row>
    <row r="3" spans="1:8" x14ac:dyDescent="0.25">
      <c r="A3" s="13" t="s">
        <v>13</v>
      </c>
      <c r="B3" s="13" t="s">
        <v>14</v>
      </c>
      <c r="C3" s="14" t="s">
        <v>16</v>
      </c>
      <c r="D3" s="14" t="s">
        <v>17</v>
      </c>
      <c r="E3" s="15">
        <v>960000</v>
      </c>
      <c r="F3" s="16">
        <v>43375</v>
      </c>
      <c r="G3" s="16" t="s">
        <v>15</v>
      </c>
      <c r="H3" s="17" t="s">
        <v>215</v>
      </c>
    </row>
    <row r="4" spans="1:8" x14ac:dyDescent="0.25">
      <c r="A4" s="13" t="s">
        <v>21</v>
      </c>
      <c r="B4" s="13" t="s">
        <v>18</v>
      </c>
      <c r="C4" s="14" t="s">
        <v>19</v>
      </c>
      <c r="D4" s="14" t="s">
        <v>20</v>
      </c>
      <c r="E4" s="15">
        <v>117647</v>
      </c>
      <c r="F4" s="16">
        <v>43376</v>
      </c>
      <c r="G4" s="16" t="s">
        <v>15</v>
      </c>
      <c r="H4" s="17" t="s">
        <v>215</v>
      </c>
    </row>
    <row r="5" spans="1:8" x14ac:dyDescent="0.25">
      <c r="A5" s="13" t="s">
        <v>25</v>
      </c>
      <c r="B5" s="13" t="s">
        <v>22</v>
      </c>
      <c r="C5" s="14" t="s">
        <v>23</v>
      </c>
      <c r="D5" s="14" t="s">
        <v>24</v>
      </c>
      <c r="E5" s="15">
        <v>100000</v>
      </c>
      <c r="F5" s="16">
        <v>43375</v>
      </c>
      <c r="G5" s="16" t="s">
        <v>15</v>
      </c>
      <c r="H5" s="17" t="s">
        <v>215</v>
      </c>
    </row>
    <row r="6" spans="1:8" x14ac:dyDescent="0.25">
      <c r="A6" s="13" t="s">
        <v>26</v>
      </c>
      <c r="B6" s="13" t="s">
        <v>22</v>
      </c>
      <c r="C6" s="14" t="s">
        <v>27</v>
      </c>
      <c r="D6" s="14" t="s">
        <v>24</v>
      </c>
      <c r="E6" s="15">
        <v>120000</v>
      </c>
      <c r="F6" s="16">
        <v>43376</v>
      </c>
      <c r="G6" s="16" t="s">
        <v>15</v>
      </c>
      <c r="H6" s="17" t="s">
        <v>215</v>
      </c>
    </row>
    <row r="7" spans="1:8" x14ac:dyDescent="0.25">
      <c r="A7" s="13" t="s">
        <v>28</v>
      </c>
      <c r="B7" s="13" t="s">
        <v>22</v>
      </c>
      <c r="C7" s="14" t="s">
        <v>29</v>
      </c>
      <c r="D7" s="14" t="s">
        <v>24</v>
      </c>
      <c r="E7" s="15">
        <v>100000</v>
      </c>
      <c r="F7" s="16">
        <v>43376</v>
      </c>
      <c r="G7" s="16" t="s">
        <v>15</v>
      </c>
      <c r="H7" s="17" t="s">
        <v>215</v>
      </c>
    </row>
    <row r="8" spans="1:8" x14ac:dyDescent="0.25">
      <c r="A8" s="24" t="s">
        <v>33</v>
      </c>
      <c r="B8" s="24" t="s">
        <v>30</v>
      </c>
      <c r="C8" s="25" t="s">
        <v>31</v>
      </c>
      <c r="D8" s="25" t="s">
        <v>34</v>
      </c>
      <c r="E8" s="26">
        <v>0</v>
      </c>
      <c r="F8" s="33">
        <v>43376</v>
      </c>
      <c r="G8" s="33" t="s">
        <v>32</v>
      </c>
      <c r="H8" s="34"/>
    </row>
    <row r="9" spans="1:8" x14ac:dyDescent="0.25">
      <c r="A9" s="13" t="s">
        <v>35</v>
      </c>
      <c r="B9" s="13" t="s">
        <v>22</v>
      </c>
      <c r="C9" s="14" t="s">
        <v>36</v>
      </c>
      <c r="D9" s="14" t="s">
        <v>24</v>
      </c>
      <c r="E9" s="15">
        <v>200000</v>
      </c>
      <c r="F9" s="16">
        <v>43378</v>
      </c>
      <c r="G9" s="16" t="s">
        <v>15</v>
      </c>
      <c r="H9" s="17" t="s">
        <v>215</v>
      </c>
    </row>
    <row r="10" spans="1:8" x14ac:dyDescent="0.25">
      <c r="A10" s="13" t="s">
        <v>39</v>
      </c>
      <c r="B10" s="13" t="s">
        <v>38</v>
      </c>
      <c r="C10" s="14" t="s">
        <v>37</v>
      </c>
      <c r="D10" s="14" t="s">
        <v>40</v>
      </c>
      <c r="E10" s="15">
        <v>6731000</v>
      </c>
      <c r="F10" s="16">
        <v>43378</v>
      </c>
      <c r="G10" s="16" t="s">
        <v>15</v>
      </c>
      <c r="H10" s="17" t="s">
        <v>215</v>
      </c>
    </row>
    <row r="11" spans="1:8" x14ac:dyDescent="0.25">
      <c r="A11" s="13" t="s">
        <v>41</v>
      </c>
      <c r="B11" s="13" t="s">
        <v>42</v>
      </c>
      <c r="C11" s="14" t="s">
        <v>43</v>
      </c>
      <c r="D11" s="14" t="s">
        <v>44</v>
      </c>
      <c r="E11" s="15">
        <v>850000</v>
      </c>
      <c r="F11" s="16">
        <v>43378</v>
      </c>
      <c r="G11" s="16" t="s">
        <v>12</v>
      </c>
      <c r="H11" s="17" t="s">
        <v>215</v>
      </c>
    </row>
    <row r="12" spans="1:8" x14ac:dyDescent="0.25">
      <c r="A12" s="13" t="s">
        <v>45</v>
      </c>
      <c r="B12" s="13" t="s">
        <v>22</v>
      </c>
      <c r="C12" s="14" t="s">
        <v>46</v>
      </c>
      <c r="D12" s="14" t="s">
        <v>24</v>
      </c>
      <c r="E12" s="15">
        <v>100000</v>
      </c>
      <c r="F12" s="16">
        <v>43378</v>
      </c>
      <c r="G12" s="16" t="s">
        <v>12</v>
      </c>
      <c r="H12" s="17" t="s">
        <v>215</v>
      </c>
    </row>
    <row r="13" spans="1:8" x14ac:dyDescent="0.25">
      <c r="A13" s="13" t="s">
        <v>47</v>
      </c>
      <c r="B13" s="13" t="s">
        <v>48</v>
      </c>
      <c r="C13" s="14" t="s">
        <v>49</v>
      </c>
      <c r="D13" s="14" t="s">
        <v>52</v>
      </c>
      <c r="E13" s="15">
        <v>200000</v>
      </c>
      <c r="F13" s="16">
        <v>43378</v>
      </c>
      <c r="G13" s="16" t="s">
        <v>12</v>
      </c>
      <c r="H13" s="17">
        <v>43438</v>
      </c>
    </row>
    <row r="14" spans="1:8" x14ac:dyDescent="0.25">
      <c r="A14" s="13" t="s">
        <v>50</v>
      </c>
      <c r="B14" s="13" t="s">
        <v>48</v>
      </c>
      <c r="C14" s="14" t="s">
        <v>51</v>
      </c>
      <c r="D14" s="14" t="s">
        <v>52</v>
      </c>
      <c r="E14" s="15">
        <v>100000</v>
      </c>
      <c r="F14" s="16">
        <v>43378</v>
      </c>
      <c r="G14" s="16" t="s">
        <v>15</v>
      </c>
      <c r="H14" s="17">
        <v>43438</v>
      </c>
    </row>
    <row r="15" spans="1:8" x14ac:dyDescent="0.25">
      <c r="A15" s="13" t="s">
        <v>53</v>
      </c>
      <c r="B15" s="13" t="s">
        <v>48</v>
      </c>
      <c r="C15" s="14" t="s">
        <v>54</v>
      </c>
      <c r="D15" s="14" t="s">
        <v>52</v>
      </c>
      <c r="E15" s="15">
        <v>150000</v>
      </c>
      <c r="F15" s="16">
        <v>43378</v>
      </c>
      <c r="G15" s="16" t="s">
        <v>15</v>
      </c>
      <c r="H15" s="17">
        <v>43438</v>
      </c>
    </row>
    <row r="16" spans="1:8" x14ac:dyDescent="0.25">
      <c r="A16" s="13" t="s">
        <v>56</v>
      </c>
      <c r="B16" s="13" t="s">
        <v>48</v>
      </c>
      <c r="C16" s="14" t="s">
        <v>55</v>
      </c>
      <c r="D16" s="14" t="s">
        <v>52</v>
      </c>
      <c r="E16" s="15">
        <v>150000</v>
      </c>
      <c r="F16" s="16">
        <v>43378</v>
      </c>
      <c r="G16" s="16" t="s">
        <v>15</v>
      </c>
      <c r="H16" s="17">
        <v>43438</v>
      </c>
    </row>
    <row r="17" spans="1:8" x14ac:dyDescent="0.25">
      <c r="A17" s="13" t="s">
        <v>57</v>
      </c>
      <c r="B17" s="13" t="s">
        <v>22</v>
      </c>
      <c r="C17" s="14" t="s">
        <v>58</v>
      </c>
      <c r="D17" s="14" t="s">
        <v>59</v>
      </c>
      <c r="E17" s="15">
        <v>100000</v>
      </c>
      <c r="F17" s="16">
        <v>43376</v>
      </c>
      <c r="G17" s="16" t="s">
        <v>60</v>
      </c>
      <c r="H17" s="17" t="s">
        <v>215</v>
      </c>
    </row>
    <row r="18" spans="1:8" x14ac:dyDescent="0.25">
      <c r="A18" s="13" t="s">
        <v>61</v>
      </c>
      <c r="B18" s="13" t="s">
        <v>22</v>
      </c>
      <c r="C18" s="14" t="s">
        <v>62</v>
      </c>
      <c r="D18" s="14" t="s">
        <v>59</v>
      </c>
      <c r="E18" s="15">
        <v>100000</v>
      </c>
      <c r="F18" s="16">
        <v>43376</v>
      </c>
      <c r="G18" s="16" t="s">
        <v>60</v>
      </c>
      <c r="H18" s="17" t="s">
        <v>215</v>
      </c>
    </row>
    <row r="19" spans="1:8" x14ac:dyDescent="0.25">
      <c r="A19" s="13" t="s">
        <v>63</v>
      </c>
      <c r="B19" s="13" t="s">
        <v>22</v>
      </c>
      <c r="C19" s="14" t="s">
        <v>64</v>
      </c>
      <c r="D19" s="14" t="s">
        <v>59</v>
      </c>
      <c r="E19" s="15">
        <v>120000</v>
      </c>
      <c r="F19" s="16">
        <v>43378</v>
      </c>
      <c r="G19" s="16" t="s">
        <v>60</v>
      </c>
      <c r="H19" s="17" t="s">
        <v>215</v>
      </c>
    </row>
    <row r="20" spans="1:8" x14ac:dyDescent="0.25">
      <c r="A20" s="13" t="s">
        <v>65</v>
      </c>
      <c r="B20" s="13" t="s">
        <v>22</v>
      </c>
      <c r="C20" s="14" t="s">
        <v>66</v>
      </c>
      <c r="D20" s="14" t="s">
        <v>59</v>
      </c>
      <c r="E20" s="15">
        <v>150000</v>
      </c>
      <c r="F20" s="16">
        <v>43378</v>
      </c>
      <c r="G20" s="16" t="s">
        <v>60</v>
      </c>
      <c r="H20" s="17" t="s">
        <v>215</v>
      </c>
    </row>
    <row r="21" spans="1:8" x14ac:dyDescent="0.25">
      <c r="A21" s="13" t="s">
        <v>67</v>
      </c>
      <c r="B21" s="13" t="s">
        <v>68</v>
      </c>
      <c r="C21" s="14" t="s">
        <v>69</v>
      </c>
      <c r="D21" s="14" t="s">
        <v>70</v>
      </c>
      <c r="E21" s="15">
        <v>200000</v>
      </c>
      <c r="F21" s="16">
        <v>43378</v>
      </c>
      <c r="G21" s="16" t="s">
        <v>60</v>
      </c>
      <c r="H21" s="17">
        <v>43438</v>
      </c>
    </row>
    <row r="22" spans="1:8" x14ac:dyDescent="0.25">
      <c r="A22" s="13" t="s">
        <v>71</v>
      </c>
      <c r="B22" s="13" t="s">
        <v>68</v>
      </c>
      <c r="C22" s="14" t="s">
        <v>72</v>
      </c>
      <c r="D22" s="14" t="s">
        <v>70</v>
      </c>
      <c r="E22" s="15">
        <v>100000</v>
      </c>
      <c r="F22" s="16">
        <v>43378</v>
      </c>
      <c r="G22" s="16" t="s">
        <v>60</v>
      </c>
      <c r="H22" s="17">
        <v>43438</v>
      </c>
    </row>
    <row r="23" spans="1:8" x14ac:dyDescent="0.25">
      <c r="A23" s="13" t="s">
        <v>75</v>
      </c>
      <c r="B23" s="13" t="s">
        <v>73</v>
      </c>
      <c r="C23" s="14" t="s">
        <v>74</v>
      </c>
      <c r="D23" s="14" t="s">
        <v>76</v>
      </c>
      <c r="E23" s="15">
        <v>436362</v>
      </c>
      <c r="F23" s="16">
        <v>43381</v>
      </c>
      <c r="G23" s="16" t="s">
        <v>15</v>
      </c>
      <c r="H23" s="17">
        <v>43494</v>
      </c>
    </row>
    <row r="24" spans="1:8" x14ac:dyDescent="0.25">
      <c r="A24" s="13" t="s">
        <v>78</v>
      </c>
      <c r="B24" s="13" t="s">
        <v>79</v>
      </c>
      <c r="C24" s="14" t="s">
        <v>77</v>
      </c>
      <c r="D24" s="14" t="s">
        <v>80</v>
      </c>
      <c r="E24" s="15">
        <f>3500000*1.27</f>
        <v>4445000</v>
      </c>
      <c r="F24" s="16">
        <v>43378</v>
      </c>
      <c r="G24" s="16" t="s">
        <v>32</v>
      </c>
      <c r="H24" s="17" t="s">
        <v>215</v>
      </c>
    </row>
    <row r="25" spans="1:8" x14ac:dyDescent="0.25">
      <c r="A25" s="13" t="s">
        <v>81</v>
      </c>
      <c r="B25" s="13" t="s">
        <v>48</v>
      </c>
      <c r="C25" s="14" t="s">
        <v>82</v>
      </c>
      <c r="D25" s="14" t="s">
        <v>70</v>
      </c>
      <c r="E25" s="15">
        <v>240000</v>
      </c>
      <c r="F25" s="16">
        <v>43378</v>
      </c>
      <c r="G25" s="16" t="s">
        <v>32</v>
      </c>
      <c r="H25" s="17">
        <v>43438</v>
      </c>
    </row>
    <row r="26" spans="1:8" x14ac:dyDescent="0.25">
      <c r="A26" s="24" t="s">
        <v>33</v>
      </c>
      <c r="B26" s="24" t="s">
        <v>30</v>
      </c>
      <c r="C26" s="25" t="s">
        <v>31</v>
      </c>
      <c r="D26" s="25" t="s">
        <v>83</v>
      </c>
      <c r="E26" s="26">
        <v>0</v>
      </c>
      <c r="F26" s="33">
        <v>43378</v>
      </c>
      <c r="G26" s="33" t="s">
        <v>32</v>
      </c>
      <c r="H26" s="34"/>
    </row>
    <row r="27" spans="1:8" x14ac:dyDescent="0.25">
      <c r="A27" s="24" t="s">
        <v>33</v>
      </c>
      <c r="B27" s="24" t="s">
        <v>30</v>
      </c>
      <c r="C27" s="25" t="s">
        <v>31</v>
      </c>
      <c r="D27" s="25" t="s">
        <v>84</v>
      </c>
      <c r="E27" s="26">
        <v>0</v>
      </c>
      <c r="F27" s="33">
        <v>43378</v>
      </c>
      <c r="G27" s="33" t="s">
        <v>32</v>
      </c>
      <c r="H27" s="34"/>
    </row>
    <row r="28" spans="1:8" x14ac:dyDescent="0.25">
      <c r="A28" s="13" t="s">
        <v>91</v>
      </c>
      <c r="B28" s="13" t="s">
        <v>79</v>
      </c>
      <c r="C28" s="14" t="s">
        <v>85</v>
      </c>
      <c r="D28" s="14" t="s">
        <v>86</v>
      </c>
      <c r="E28" s="18">
        <v>12676304</v>
      </c>
      <c r="F28" s="16">
        <v>43384</v>
      </c>
      <c r="G28" s="16" t="s">
        <v>15</v>
      </c>
      <c r="H28" s="17" t="s">
        <v>215</v>
      </c>
    </row>
    <row r="29" spans="1:8" x14ac:dyDescent="0.25">
      <c r="A29" s="13" t="s">
        <v>243</v>
      </c>
      <c r="B29" s="13" t="s">
        <v>121</v>
      </c>
      <c r="C29" s="14" t="s">
        <v>244</v>
      </c>
      <c r="D29" s="14" t="s">
        <v>11</v>
      </c>
      <c r="E29" s="18">
        <v>50000</v>
      </c>
      <c r="F29" s="16">
        <v>43384</v>
      </c>
      <c r="G29" s="16" t="s">
        <v>60</v>
      </c>
      <c r="H29" s="17" t="s">
        <v>215</v>
      </c>
    </row>
    <row r="30" spans="1:8" x14ac:dyDescent="0.25">
      <c r="A30" s="13" t="s">
        <v>243</v>
      </c>
      <c r="B30" s="13" t="s">
        <v>121</v>
      </c>
      <c r="C30" s="14" t="s">
        <v>245</v>
      </c>
      <c r="D30" s="14" t="s">
        <v>11</v>
      </c>
      <c r="E30" s="18">
        <v>50000</v>
      </c>
      <c r="F30" s="16">
        <v>43384</v>
      </c>
      <c r="G30" s="16" t="s">
        <v>60</v>
      </c>
      <c r="H30" s="17" t="s">
        <v>215</v>
      </c>
    </row>
    <row r="31" spans="1:8" x14ac:dyDescent="0.25">
      <c r="A31" s="13" t="s">
        <v>243</v>
      </c>
      <c r="B31" s="13" t="s">
        <v>121</v>
      </c>
      <c r="C31" s="14" t="s">
        <v>252</v>
      </c>
      <c r="D31" s="14" t="s">
        <v>11</v>
      </c>
      <c r="E31" s="18">
        <v>50000</v>
      </c>
      <c r="F31" s="16" t="s">
        <v>253</v>
      </c>
      <c r="G31" s="16"/>
      <c r="H31" s="17">
        <v>43432</v>
      </c>
    </row>
    <row r="32" spans="1:8" x14ac:dyDescent="0.25">
      <c r="A32" s="13" t="s">
        <v>90</v>
      </c>
      <c r="B32" s="13" t="s">
        <v>87</v>
      </c>
      <c r="C32" s="14" t="s">
        <v>88</v>
      </c>
      <c r="D32" s="14" t="s">
        <v>89</v>
      </c>
      <c r="E32" s="15">
        <v>63500</v>
      </c>
      <c r="F32" s="16">
        <v>43384</v>
      </c>
      <c r="G32" s="16" t="s">
        <v>15</v>
      </c>
      <c r="H32" s="17" t="s">
        <v>215</v>
      </c>
    </row>
    <row r="33" spans="1:8" x14ac:dyDescent="0.25">
      <c r="A33" s="13" t="s">
        <v>246</v>
      </c>
      <c r="B33" s="13" t="s">
        <v>22</v>
      </c>
      <c r="C33" s="14" t="s">
        <v>247</v>
      </c>
      <c r="D33" s="14" t="s">
        <v>248</v>
      </c>
      <c r="E33" s="15">
        <v>50000</v>
      </c>
      <c r="F33" s="16">
        <v>43385</v>
      </c>
      <c r="G33" s="16" t="s">
        <v>60</v>
      </c>
      <c r="H33" s="17" t="s">
        <v>215</v>
      </c>
    </row>
    <row r="34" spans="1:8" x14ac:dyDescent="0.25">
      <c r="A34" s="13" t="s">
        <v>93</v>
      </c>
      <c r="B34" s="13" t="s">
        <v>94</v>
      </c>
      <c r="C34" s="14" t="s">
        <v>92</v>
      </c>
      <c r="D34" s="14" t="s">
        <v>95</v>
      </c>
      <c r="E34" s="15" t="s">
        <v>96</v>
      </c>
      <c r="F34" s="16">
        <v>43325</v>
      </c>
      <c r="G34" s="16" t="s">
        <v>32</v>
      </c>
      <c r="H34" s="17">
        <v>43508</v>
      </c>
    </row>
    <row r="35" spans="1:8" x14ac:dyDescent="0.25">
      <c r="A35" s="13" t="s">
        <v>97</v>
      </c>
      <c r="B35" s="13" t="s">
        <v>79</v>
      </c>
      <c r="C35" s="14" t="s">
        <v>99</v>
      </c>
      <c r="D35" s="14" t="s">
        <v>98</v>
      </c>
      <c r="E35" s="15">
        <v>0</v>
      </c>
      <c r="F35" s="16">
        <v>43388</v>
      </c>
      <c r="G35" s="16" t="s">
        <v>15</v>
      </c>
      <c r="H35" s="17" t="s">
        <v>215</v>
      </c>
    </row>
    <row r="36" spans="1:8" x14ac:dyDescent="0.25">
      <c r="A36" s="13" t="s">
        <v>100</v>
      </c>
      <c r="B36" s="13" t="s">
        <v>79</v>
      </c>
      <c r="C36" s="14" t="s">
        <v>101</v>
      </c>
      <c r="D36" s="14" t="s">
        <v>102</v>
      </c>
      <c r="E36" s="15" t="s">
        <v>103</v>
      </c>
      <c r="F36" s="16">
        <v>43388</v>
      </c>
      <c r="G36" s="16" t="s">
        <v>12</v>
      </c>
      <c r="H36" s="17" t="s">
        <v>215</v>
      </c>
    </row>
    <row r="37" spans="1:8" ht="16.5" customHeight="1" x14ac:dyDescent="0.25">
      <c r="A37" s="13" t="s">
        <v>105</v>
      </c>
      <c r="B37" s="13" t="s">
        <v>14</v>
      </c>
      <c r="C37" s="14" t="s">
        <v>106</v>
      </c>
      <c r="D37" s="19" t="s">
        <v>107</v>
      </c>
      <c r="E37" s="15">
        <v>457200</v>
      </c>
      <c r="F37" s="16">
        <v>43389</v>
      </c>
      <c r="G37" s="16" t="s">
        <v>15</v>
      </c>
      <c r="H37" s="17" t="s">
        <v>215</v>
      </c>
    </row>
    <row r="38" spans="1:8" x14ac:dyDescent="0.25">
      <c r="A38" s="27" t="s">
        <v>108</v>
      </c>
      <c r="B38" s="27" t="s">
        <v>42</v>
      </c>
      <c r="C38" s="28" t="s">
        <v>109</v>
      </c>
      <c r="D38" s="28" t="s">
        <v>110</v>
      </c>
      <c r="E38" s="29">
        <v>50800</v>
      </c>
      <c r="F38" s="30">
        <v>43390</v>
      </c>
      <c r="G38" s="30" t="s">
        <v>15</v>
      </c>
      <c r="H38" s="31">
        <v>43503</v>
      </c>
    </row>
    <row r="39" spans="1:8" x14ac:dyDescent="0.25">
      <c r="A39" s="13" t="s">
        <v>112</v>
      </c>
      <c r="B39" s="13" t="s">
        <v>30</v>
      </c>
      <c r="C39" s="14" t="s">
        <v>111</v>
      </c>
      <c r="D39" s="14" t="s">
        <v>113</v>
      </c>
      <c r="E39" s="15">
        <v>0</v>
      </c>
      <c r="F39" s="16">
        <v>43390</v>
      </c>
      <c r="G39" s="16" t="s">
        <v>15</v>
      </c>
      <c r="H39" s="17">
        <v>43516</v>
      </c>
    </row>
    <row r="40" spans="1:8" x14ac:dyDescent="0.25">
      <c r="A40" s="13" t="s">
        <v>114</v>
      </c>
      <c r="B40" s="13" t="s">
        <v>104</v>
      </c>
      <c r="C40" s="14" t="s">
        <v>115</v>
      </c>
      <c r="D40" s="14" t="s">
        <v>117</v>
      </c>
      <c r="E40" s="15" t="s">
        <v>116</v>
      </c>
      <c r="F40" s="16">
        <v>43382</v>
      </c>
      <c r="G40" s="16" t="s">
        <v>15</v>
      </c>
      <c r="H40" s="17">
        <v>43438</v>
      </c>
    </row>
    <row r="41" spans="1:8" x14ac:dyDescent="0.25">
      <c r="A41" s="13" t="s">
        <v>403</v>
      </c>
      <c r="B41" s="13" t="s">
        <v>73</v>
      </c>
      <c r="C41" s="14" t="s">
        <v>404</v>
      </c>
      <c r="D41" s="14" t="s">
        <v>406</v>
      </c>
      <c r="E41" s="15" t="s">
        <v>405</v>
      </c>
      <c r="F41" s="16">
        <v>43400</v>
      </c>
      <c r="G41" s="16" t="s">
        <v>12</v>
      </c>
      <c r="H41" s="17">
        <v>43494</v>
      </c>
    </row>
    <row r="42" spans="1:8" x14ac:dyDescent="0.25">
      <c r="A42" s="13" t="s">
        <v>129</v>
      </c>
      <c r="B42" s="13" t="s">
        <v>79</v>
      </c>
      <c r="C42" s="14" t="s">
        <v>120</v>
      </c>
      <c r="D42" s="14" t="s">
        <v>118</v>
      </c>
      <c r="E42" s="15">
        <v>8798888</v>
      </c>
      <c r="F42" s="16">
        <v>43402</v>
      </c>
      <c r="G42" s="16" t="s">
        <v>12</v>
      </c>
      <c r="H42" s="17">
        <v>43448</v>
      </c>
    </row>
    <row r="43" spans="1:8" x14ac:dyDescent="0.25">
      <c r="A43" s="13" t="s">
        <v>128</v>
      </c>
      <c r="B43" s="13" t="s">
        <v>104</v>
      </c>
      <c r="C43" s="14" t="s">
        <v>85</v>
      </c>
      <c r="D43" s="14" t="s">
        <v>119</v>
      </c>
      <c r="E43" s="15">
        <v>6833010</v>
      </c>
      <c r="F43" s="16">
        <v>43402</v>
      </c>
      <c r="G43" s="16" t="s">
        <v>12</v>
      </c>
      <c r="H43" s="17" t="s">
        <v>215</v>
      </c>
    </row>
    <row r="44" spans="1:8" x14ac:dyDescent="0.25">
      <c r="A44" s="13" t="s">
        <v>124</v>
      </c>
      <c r="B44" s="13" t="s">
        <v>121</v>
      </c>
      <c r="C44" s="14" t="s">
        <v>122</v>
      </c>
      <c r="D44" s="14" t="s">
        <v>123</v>
      </c>
      <c r="E44" s="15">
        <v>30000</v>
      </c>
      <c r="F44" s="16">
        <v>43402</v>
      </c>
      <c r="G44" s="16" t="s">
        <v>15</v>
      </c>
      <c r="H44" s="17">
        <v>43432</v>
      </c>
    </row>
    <row r="45" spans="1:8" x14ac:dyDescent="0.25">
      <c r="A45" s="13" t="s">
        <v>125</v>
      </c>
      <c r="B45" s="13" t="s">
        <v>79</v>
      </c>
      <c r="C45" s="14" t="s">
        <v>126</v>
      </c>
      <c r="D45" s="14" t="s">
        <v>127</v>
      </c>
      <c r="E45" s="15">
        <v>635000</v>
      </c>
      <c r="F45" s="16">
        <v>43402</v>
      </c>
      <c r="G45" s="16" t="s">
        <v>15</v>
      </c>
      <c r="H45" s="17" t="s">
        <v>215</v>
      </c>
    </row>
    <row r="46" spans="1:8" x14ac:dyDescent="0.25">
      <c r="A46" s="13" t="s">
        <v>130</v>
      </c>
      <c r="B46" s="13" t="s">
        <v>148</v>
      </c>
      <c r="C46" s="14" t="s">
        <v>131</v>
      </c>
      <c r="D46" s="14" t="s">
        <v>132</v>
      </c>
      <c r="E46" s="15">
        <v>2520000</v>
      </c>
      <c r="F46" s="16">
        <v>43403</v>
      </c>
      <c r="G46" s="16" t="s">
        <v>12</v>
      </c>
      <c r="H46" s="17">
        <v>43503</v>
      </c>
    </row>
    <row r="47" spans="1:8" x14ac:dyDescent="0.25">
      <c r="A47" s="13" t="s">
        <v>135</v>
      </c>
      <c r="B47" s="13" t="s">
        <v>133</v>
      </c>
      <c r="C47" s="14" t="s">
        <v>134</v>
      </c>
      <c r="D47" s="14" t="s">
        <v>136</v>
      </c>
      <c r="E47" s="15">
        <v>1050000</v>
      </c>
      <c r="F47" s="16">
        <v>43403</v>
      </c>
      <c r="G47" s="16" t="s">
        <v>15</v>
      </c>
      <c r="H47" s="17" t="s">
        <v>215</v>
      </c>
    </row>
    <row r="48" spans="1:8" x14ac:dyDescent="0.25">
      <c r="A48" s="13" t="s">
        <v>139</v>
      </c>
      <c r="B48" s="13" t="s">
        <v>48</v>
      </c>
      <c r="C48" s="14" t="s">
        <v>137</v>
      </c>
      <c r="D48" s="14" t="s">
        <v>138</v>
      </c>
      <c r="E48" s="15">
        <v>70000</v>
      </c>
      <c r="F48" s="16">
        <v>43410</v>
      </c>
      <c r="G48" s="16" t="s">
        <v>15</v>
      </c>
      <c r="H48" s="17" t="s">
        <v>215</v>
      </c>
    </row>
    <row r="49" spans="1:8" x14ac:dyDescent="0.25">
      <c r="A49" s="13" t="s">
        <v>141</v>
      </c>
      <c r="B49" s="13" t="s">
        <v>48</v>
      </c>
      <c r="C49" s="14" t="s">
        <v>140</v>
      </c>
      <c r="D49" s="14" t="s">
        <v>138</v>
      </c>
      <c r="E49" s="15">
        <v>70000</v>
      </c>
      <c r="F49" s="16">
        <v>43410</v>
      </c>
      <c r="G49" s="16" t="s">
        <v>15</v>
      </c>
      <c r="H49" s="17" t="s">
        <v>215</v>
      </c>
    </row>
    <row r="50" spans="1:8" x14ac:dyDescent="0.25">
      <c r="A50" s="13" t="s">
        <v>143</v>
      </c>
      <c r="B50" s="13" t="s">
        <v>48</v>
      </c>
      <c r="C50" s="14" t="s">
        <v>142</v>
      </c>
      <c r="D50" s="14" t="s">
        <v>138</v>
      </c>
      <c r="E50" s="15">
        <v>70000</v>
      </c>
      <c r="F50" s="16">
        <v>43410</v>
      </c>
      <c r="G50" s="16" t="s">
        <v>15</v>
      </c>
      <c r="H50" s="17" t="s">
        <v>215</v>
      </c>
    </row>
    <row r="51" spans="1:8" x14ac:dyDescent="0.25">
      <c r="A51" s="13" t="s">
        <v>145</v>
      </c>
      <c r="B51" s="13" t="s">
        <v>48</v>
      </c>
      <c r="C51" s="14" t="s">
        <v>144</v>
      </c>
      <c r="D51" s="14" t="s">
        <v>138</v>
      </c>
      <c r="E51" s="15">
        <v>70000</v>
      </c>
      <c r="F51" s="16">
        <v>43410</v>
      </c>
      <c r="G51" s="16" t="s">
        <v>15</v>
      </c>
      <c r="H51" s="17" t="s">
        <v>215</v>
      </c>
    </row>
    <row r="52" spans="1:8" x14ac:dyDescent="0.25">
      <c r="A52" s="13" t="s">
        <v>146</v>
      </c>
      <c r="B52" s="13" t="s">
        <v>22</v>
      </c>
      <c r="C52" s="14" t="s">
        <v>23</v>
      </c>
      <c r="D52" s="14" t="s">
        <v>147</v>
      </c>
      <c r="E52" s="15">
        <v>100000</v>
      </c>
      <c r="F52" s="16">
        <v>43410</v>
      </c>
      <c r="G52" s="16" t="s">
        <v>12</v>
      </c>
      <c r="H52" s="17" t="s">
        <v>215</v>
      </c>
    </row>
    <row r="53" spans="1:8" x14ac:dyDescent="0.25">
      <c r="A53" s="13" t="s">
        <v>168</v>
      </c>
      <c r="B53" s="13" t="s">
        <v>48</v>
      </c>
      <c r="C53" s="14" t="s">
        <v>149</v>
      </c>
      <c r="D53" s="14" t="s">
        <v>138</v>
      </c>
      <c r="E53" s="15">
        <v>70000</v>
      </c>
      <c r="F53" s="16">
        <v>43411</v>
      </c>
      <c r="G53" s="16" t="s">
        <v>12</v>
      </c>
      <c r="H53" s="17" t="s">
        <v>215</v>
      </c>
    </row>
    <row r="54" spans="1:8" x14ac:dyDescent="0.25">
      <c r="A54" s="13" t="s">
        <v>169</v>
      </c>
      <c r="B54" s="13" t="s">
        <v>48</v>
      </c>
      <c r="C54" s="14" t="s">
        <v>150</v>
      </c>
      <c r="D54" s="14" t="s">
        <v>138</v>
      </c>
      <c r="E54" s="15">
        <v>130000</v>
      </c>
      <c r="F54" s="16">
        <v>43411</v>
      </c>
      <c r="G54" s="16" t="s">
        <v>12</v>
      </c>
      <c r="H54" s="17" t="s">
        <v>215</v>
      </c>
    </row>
    <row r="55" spans="1:8" x14ac:dyDescent="0.25">
      <c r="A55" s="13" t="s">
        <v>249</v>
      </c>
      <c r="B55" s="13" t="s">
        <v>203</v>
      </c>
      <c r="C55" s="14" t="s">
        <v>250</v>
      </c>
      <c r="D55" s="14" t="s">
        <v>251</v>
      </c>
      <c r="E55" s="15">
        <v>129540</v>
      </c>
      <c r="F55" s="16">
        <v>43412</v>
      </c>
      <c r="G55" s="16" t="s">
        <v>12</v>
      </c>
      <c r="H55" s="17" t="s">
        <v>215</v>
      </c>
    </row>
    <row r="56" spans="1:8" x14ac:dyDescent="0.25">
      <c r="A56" s="13" t="s">
        <v>152</v>
      </c>
      <c r="B56" s="13" t="s">
        <v>48</v>
      </c>
      <c r="C56" s="14" t="s">
        <v>151</v>
      </c>
      <c r="D56" s="14" t="s">
        <v>138</v>
      </c>
      <c r="E56" s="15">
        <v>140000</v>
      </c>
      <c r="F56" s="16">
        <v>43411</v>
      </c>
      <c r="G56" s="16" t="s">
        <v>15</v>
      </c>
      <c r="H56" s="17" t="s">
        <v>215</v>
      </c>
    </row>
    <row r="57" spans="1:8" x14ac:dyDescent="0.25">
      <c r="A57" s="13" t="s">
        <v>153</v>
      </c>
      <c r="B57" s="13" t="s">
        <v>48</v>
      </c>
      <c r="C57" s="14" t="s">
        <v>154</v>
      </c>
      <c r="D57" s="14" t="s">
        <v>138</v>
      </c>
      <c r="E57" s="15">
        <v>70000</v>
      </c>
      <c r="F57" s="16">
        <v>43411</v>
      </c>
      <c r="G57" s="16" t="s">
        <v>15</v>
      </c>
      <c r="H57" s="17" t="s">
        <v>215</v>
      </c>
    </row>
    <row r="58" spans="1:8" x14ac:dyDescent="0.25">
      <c r="A58" s="13" t="s">
        <v>156</v>
      </c>
      <c r="B58" s="13" t="s">
        <v>121</v>
      </c>
      <c r="C58" s="14" t="s">
        <v>155</v>
      </c>
      <c r="D58" s="14" t="s">
        <v>157</v>
      </c>
      <c r="E58" s="15">
        <v>500000</v>
      </c>
      <c r="F58" s="16">
        <v>43412</v>
      </c>
      <c r="G58" s="16" t="s">
        <v>15</v>
      </c>
      <c r="H58" s="17" t="s">
        <v>215</v>
      </c>
    </row>
    <row r="59" spans="1:8" x14ac:dyDescent="0.25">
      <c r="A59" s="13" t="s">
        <v>159</v>
      </c>
      <c r="B59" s="13" t="s">
        <v>48</v>
      </c>
      <c r="C59" s="14" t="s">
        <v>158</v>
      </c>
      <c r="D59" s="14" t="s">
        <v>138</v>
      </c>
      <c r="E59" s="15">
        <v>70000</v>
      </c>
      <c r="F59" s="16">
        <v>43413</v>
      </c>
      <c r="G59" s="16" t="s">
        <v>15</v>
      </c>
      <c r="H59" s="17" t="s">
        <v>215</v>
      </c>
    </row>
    <row r="60" spans="1:8" x14ac:dyDescent="0.25">
      <c r="A60" s="13" t="s">
        <v>161</v>
      </c>
      <c r="B60" s="13" t="s">
        <v>48</v>
      </c>
      <c r="C60" s="14" t="s">
        <v>160</v>
      </c>
      <c r="D60" s="14" t="s">
        <v>138</v>
      </c>
      <c r="E60" s="15">
        <v>70000</v>
      </c>
      <c r="F60" s="16">
        <v>43413</v>
      </c>
      <c r="G60" s="16" t="s">
        <v>15</v>
      </c>
      <c r="H60" s="17">
        <v>43447</v>
      </c>
    </row>
    <row r="61" spans="1:8" x14ac:dyDescent="0.25">
      <c r="A61" s="13" t="s">
        <v>163</v>
      </c>
      <c r="B61" s="13" t="s">
        <v>48</v>
      </c>
      <c r="C61" s="14" t="s">
        <v>162</v>
      </c>
      <c r="D61" s="14" t="s">
        <v>138</v>
      </c>
      <c r="E61" s="15">
        <v>780000</v>
      </c>
      <c r="F61" s="16">
        <v>43413</v>
      </c>
      <c r="G61" s="16" t="s">
        <v>15</v>
      </c>
      <c r="H61" s="17">
        <v>43438</v>
      </c>
    </row>
    <row r="62" spans="1:8" x14ac:dyDescent="0.25">
      <c r="A62" s="13" t="s">
        <v>164</v>
      </c>
      <c r="B62" s="13" t="s">
        <v>48</v>
      </c>
      <c r="C62" s="14" t="s">
        <v>165</v>
      </c>
      <c r="D62" s="14" t="s">
        <v>138</v>
      </c>
      <c r="E62" s="15">
        <v>70000</v>
      </c>
      <c r="F62" s="16">
        <v>43413</v>
      </c>
      <c r="G62" s="16" t="s">
        <v>12</v>
      </c>
      <c r="H62" s="17" t="s">
        <v>215</v>
      </c>
    </row>
    <row r="63" spans="1:8" x14ac:dyDescent="0.25">
      <c r="A63" s="13" t="s">
        <v>166</v>
      </c>
      <c r="B63" s="13" t="s">
        <v>48</v>
      </c>
      <c r="C63" s="14" t="s">
        <v>167</v>
      </c>
      <c r="D63" s="14" t="s">
        <v>138</v>
      </c>
      <c r="E63" s="15">
        <v>70000</v>
      </c>
      <c r="F63" s="16">
        <v>43413</v>
      </c>
      <c r="G63" s="16" t="s">
        <v>12</v>
      </c>
      <c r="H63" s="17" t="s">
        <v>215</v>
      </c>
    </row>
    <row r="64" spans="1:8" x14ac:dyDescent="0.25">
      <c r="A64" s="13" t="s">
        <v>170</v>
      </c>
      <c r="B64" s="13" t="s">
        <v>42</v>
      </c>
      <c r="C64" s="14" t="s">
        <v>171</v>
      </c>
      <c r="D64" s="14" t="s">
        <v>44</v>
      </c>
      <c r="E64" s="15">
        <v>700000</v>
      </c>
      <c r="F64" s="16">
        <v>43416</v>
      </c>
      <c r="G64" s="16" t="s">
        <v>15</v>
      </c>
      <c r="H64" s="17">
        <v>43481</v>
      </c>
    </row>
    <row r="65" spans="1:8" x14ac:dyDescent="0.25">
      <c r="A65" s="13" t="s">
        <v>172</v>
      </c>
      <c r="B65" s="13" t="s">
        <v>173</v>
      </c>
      <c r="C65" s="14" t="s">
        <v>174</v>
      </c>
      <c r="D65" s="14" t="s">
        <v>175</v>
      </c>
      <c r="E65" s="15">
        <v>130000</v>
      </c>
      <c r="F65" s="16">
        <v>43417</v>
      </c>
      <c r="G65" s="16" t="s">
        <v>15</v>
      </c>
      <c r="H65" s="17">
        <v>43503</v>
      </c>
    </row>
    <row r="66" spans="1:8" x14ac:dyDescent="0.25">
      <c r="A66" s="13" t="s">
        <v>176</v>
      </c>
      <c r="B66" s="13" t="s">
        <v>177</v>
      </c>
      <c r="C66" s="14" t="s">
        <v>178</v>
      </c>
      <c r="D66" s="14" t="s">
        <v>179</v>
      </c>
      <c r="E66" s="15">
        <v>58420</v>
      </c>
      <c r="F66" s="16">
        <v>43418</v>
      </c>
      <c r="G66" s="16" t="s">
        <v>12</v>
      </c>
      <c r="H66" s="17">
        <v>43454</v>
      </c>
    </row>
    <row r="67" spans="1:8" x14ac:dyDescent="0.25">
      <c r="A67" s="13" t="s">
        <v>180</v>
      </c>
      <c r="B67" s="13" t="s">
        <v>87</v>
      </c>
      <c r="C67" s="14" t="s">
        <v>181</v>
      </c>
      <c r="D67" s="14" t="s">
        <v>182</v>
      </c>
      <c r="E67" s="15">
        <v>400000</v>
      </c>
      <c r="F67" s="16">
        <v>43419</v>
      </c>
      <c r="G67" s="16" t="s">
        <v>15</v>
      </c>
      <c r="H67" s="17">
        <v>43433</v>
      </c>
    </row>
    <row r="68" spans="1:8" x14ac:dyDescent="0.25">
      <c r="A68" s="13" t="s">
        <v>184</v>
      </c>
      <c r="B68" s="13" t="s">
        <v>79</v>
      </c>
      <c r="C68" s="14" t="s">
        <v>183</v>
      </c>
      <c r="D68" s="14" t="s">
        <v>185</v>
      </c>
      <c r="E68" s="18" t="s">
        <v>186</v>
      </c>
      <c r="F68" s="16">
        <v>43419</v>
      </c>
      <c r="G68" s="16" t="s">
        <v>15</v>
      </c>
      <c r="H68" s="17">
        <v>43432</v>
      </c>
    </row>
    <row r="69" spans="1:8" x14ac:dyDescent="0.25">
      <c r="A69" s="13" t="s">
        <v>212</v>
      </c>
      <c r="B69" s="13" t="s">
        <v>79</v>
      </c>
      <c r="C69" s="14" t="s">
        <v>213</v>
      </c>
      <c r="D69" s="14" t="s">
        <v>214</v>
      </c>
      <c r="E69" s="15">
        <v>11176000</v>
      </c>
      <c r="F69" s="16">
        <v>43419</v>
      </c>
      <c r="G69" s="16" t="s">
        <v>12</v>
      </c>
      <c r="H69" s="17">
        <v>43431</v>
      </c>
    </row>
    <row r="70" spans="1:8" x14ac:dyDescent="0.25">
      <c r="A70" s="13" t="s">
        <v>309</v>
      </c>
      <c r="B70" s="13" t="s">
        <v>48</v>
      </c>
      <c r="C70" s="14" t="s">
        <v>310</v>
      </c>
      <c r="D70" s="14" t="s">
        <v>311</v>
      </c>
      <c r="E70" s="15">
        <v>3071000</v>
      </c>
      <c r="F70" s="16">
        <v>43423</v>
      </c>
      <c r="G70" s="16" t="s">
        <v>15</v>
      </c>
      <c r="H70" s="17">
        <v>43438</v>
      </c>
    </row>
    <row r="71" spans="1:8" x14ac:dyDescent="0.25">
      <c r="A71" s="13" t="s">
        <v>188</v>
      </c>
      <c r="B71" s="13" t="s">
        <v>191</v>
      </c>
      <c r="C71" s="14" t="s">
        <v>187</v>
      </c>
      <c r="D71" s="14" t="s">
        <v>189</v>
      </c>
      <c r="E71" s="18" t="s">
        <v>190</v>
      </c>
      <c r="F71" s="16">
        <v>43423</v>
      </c>
      <c r="G71" s="16" t="s">
        <v>15</v>
      </c>
      <c r="H71" s="17">
        <v>43507</v>
      </c>
    </row>
    <row r="72" spans="1:8" x14ac:dyDescent="0.25">
      <c r="A72" s="13" t="s">
        <v>194</v>
      </c>
      <c r="B72" s="13" t="s">
        <v>79</v>
      </c>
      <c r="C72" s="14" t="s">
        <v>193</v>
      </c>
      <c r="D72" s="14" t="s">
        <v>192</v>
      </c>
      <c r="E72" s="15">
        <v>6477293</v>
      </c>
      <c r="F72" s="16">
        <v>43424</v>
      </c>
      <c r="G72" s="16" t="s">
        <v>15</v>
      </c>
      <c r="H72" s="17">
        <v>43439</v>
      </c>
    </row>
    <row r="73" spans="1:8" x14ac:dyDescent="0.25">
      <c r="A73" s="13" t="s">
        <v>195</v>
      </c>
      <c r="B73" s="13" t="s">
        <v>87</v>
      </c>
      <c r="C73" s="14" t="s">
        <v>196</v>
      </c>
      <c r="D73" s="35" t="s">
        <v>201</v>
      </c>
      <c r="E73" s="15">
        <v>1880000</v>
      </c>
      <c r="F73" s="16">
        <v>43424</v>
      </c>
      <c r="G73" s="16" t="s">
        <v>12</v>
      </c>
      <c r="H73" s="17">
        <v>43507</v>
      </c>
    </row>
    <row r="74" spans="1:8" ht="15.75" x14ac:dyDescent="0.25">
      <c r="A74" s="13" t="s">
        <v>198</v>
      </c>
      <c r="B74" s="13" t="s">
        <v>79</v>
      </c>
      <c r="C74" s="14" t="s">
        <v>199</v>
      </c>
      <c r="D74" s="20" t="s">
        <v>200</v>
      </c>
      <c r="E74" s="15" t="s">
        <v>197</v>
      </c>
      <c r="F74" s="16">
        <v>43424</v>
      </c>
      <c r="G74" s="16" t="s">
        <v>12</v>
      </c>
      <c r="H74" s="17">
        <v>43430</v>
      </c>
    </row>
    <row r="75" spans="1:8" x14ac:dyDescent="0.25">
      <c r="A75" s="13" t="s">
        <v>202</v>
      </c>
      <c r="B75" s="13" t="s">
        <v>203</v>
      </c>
      <c r="C75" s="14" t="s">
        <v>204</v>
      </c>
      <c r="D75" s="14" t="s">
        <v>205</v>
      </c>
      <c r="E75" s="15">
        <v>1143000</v>
      </c>
      <c r="F75" s="16">
        <v>43424</v>
      </c>
      <c r="G75" s="16" t="s">
        <v>12</v>
      </c>
      <c r="H75" s="17">
        <v>43432</v>
      </c>
    </row>
    <row r="76" spans="1:8" x14ac:dyDescent="0.25">
      <c r="A76" s="13" t="s">
        <v>206</v>
      </c>
      <c r="B76" s="13" t="s">
        <v>79</v>
      </c>
      <c r="C76" s="14" t="s">
        <v>207</v>
      </c>
      <c r="D76" s="14" t="s">
        <v>208</v>
      </c>
      <c r="E76" s="15">
        <v>18796000</v>
      </c>
      <c r="F76" s="16">
        <v>43424</v>
      </c>
      <c r="G76" s="16" t="s">
        <v>15</v>
      </c>
      <c r="H76" s="17">
        <v>43446</v>
      </c>
    </row>
    <row r="77" spans="1:8" x14ac:dyDescent="0.25">
      <c r="A77" s="13" t="s">
        <v>211</v>
      </c>
      <c r="B77" s="13" t="s">
        <v>177</v>
      </c>
      <c r="C77" s="14" t="s">
        <v>209</v>
      </c>
      <c r="D77" s="14" t="s">
        <v>210</v>
      </c>
      <c r="E77" s="15">
        <v>0</v>
      </c>
      <c r="F77" s="16">
        <v>43424</v>
      </c>
      <c r="G77" s="16" t="s">
        <v>15</v>
      </c>
      <c r="H77" s="17">
        <v>43454</v>
      </c>
    </row>
    <row r="78" spans="1:8" x14ac:dyDescent="0.25">
      <c r="A78" s="13" t="s">
        <v>218</v>
      </c>
      <c r="B78" s="13" t="s">
        <v>191</v>
      </c>
      <c r="C78" s="14" t="s">
        <v>216</v>
      </c>
      <c r="D78" s="14" t="s">
        <v>217</v>
      </c>
      <c r="E78" s="15">
        <v>5080000</v>
      </c>
      <c r="F78" s="16">
        <v>43426</v>
      </c>
      <c r="G78" s="16" t="s">
        <v>15</v>
      </c>
      <c r="H78" s="17">
        <v>43507</v>
      </c>
    </row>
    <row r="79" spans="1:8" x14ac:dyDescent="0.25">
      <c r="A79" s="13" t="s">
        <v>407</v>
      </c>
      <c r="B79" s="13" t="s">
        <v>191</v>
      </c>
      <c r="C79" s="14" t="s">
        <v>216</v>
      </c>
      <c r="D79" s="14" t="s">
        <v>219</v>
      </c>
      <c r="E79" s="15">
        <v>3000000</v>
      </c>
      <c r="F79" s="16">
        <v>43426</v>
      </c>
      <c r="G79" s="16" t="s">
        <v>15</v>
      </c>
      <c r="H79" s="17">
        <v>43507</v>
      </c>
    </row>
    <row r="80" spans="1:8" x14ac:dyDescent="0.25">
      <c r="A80" s="13" t="s">
        <v>220</v>
      </c>
      <c r="B80" s="13" t="s">
        <v>191</v>
      </c>
      <c r="C80" s="14" t="s">
        <v>221</v>
      </c>
      <c r="D80" s="14" t="s">
        <v>222</v>
      </c>
      <c r="E80" s="15">
        <v>500000</v>
      </c>
      <c r="F80" s="16">
        <v>43427</v>
      </c>
      <c r="G80" s="16" t="s">
        <v>15</v>
      </c>
      <c r="H80" s="17">
        <v>43481</v>
      </c>
    </row>
    <row r="81" spans="1:8" x14ac:dyDescent="0.25">
      <c r="A81" s="13" t="s">
        <v>225</v>
      </c>
      <c r="B81" s="13" t="s">
        <v>22</v>
      </c>
      <c r="C81" s="14" t="s">
        <v>223</v>
      </c>
      <c r="D81" s="14" t="s">
        <v>224</v>
      </c>
      <c r="E81" s="15">
        <v>609600</v>
      </c>
      <c r="F81" s="16">
        <v>43427</v>
      </c>
      <c r="G81" s="16" t="s">
        <v>15</v>
      </c>
      <c r="H81" s="17">
        <v>43432</v>
      </c>
    </row>
    <row r="82" spans="1:8" x14ac:dyDescent="0.25">
      <c r="A82" s="13" t="s">
        <v>226</v>
      </c>
      <c r="B82" s="13" t="s">
        <v>22</v>
      </c>
      <c r="C82" s="14" t="s">
        <v>227</v>
      </c>
      <c r="D82" s="14" t="s">
        <v>228</v>
      </c>
      <c r="E82" s="15">
        <v>152400</v>
      </c>
      <c r="F82" s="16">
        <v>43430</v>
      </c>
      <c r="G82" s="16" t="s">
        <v>15</v>
      </c>
      <c r="H82" s="17">
        <v>43432</v>
      </c>
    </row>
    <row r="83" spans="1:8" x14ac:dyDescent="0.25">
      <c r="A83" s="13" t="s">
        <v>231</v>
      </c>
      <c r="B83" s="13" t="s">
        <v>22</v>
      </c>
      <c r="C83" s="14" t="s">
        <v>229</v>
      </c>
      <c r="D83" s="14" t="s">
        <v>230</v>
      </c>
      <c r="E83" s="15">
        <v>600000</v>
      </c>
      <c r="F83" s="16">
        <v>43430</v>
      </c>
      <c r="G83" s="16" t="s">
        <v>15</v>
      </c>
      <c r="H83" s="17">
        <v>43508</v>
      </c>
    </row>
    <row r="84" spans="1:8" x14ac:dyDescent="0.25">
      <c r="A84" s="13" t="s">
        <v>232</v>
      </c>
      <c r="B84" s="13" t="s">
        <v>22</v>
      </c>
      <c r="C84" s="14" t="s">
        <v>233</v>
      </c>
      <c r="D84" s="13" t="s">
        <v>234</v>
      </c>
      <c r="E84" s="15">
        <v>1000000</v>
      </c>
      <c r="F84" s="16">
        <v>43425</v>
      </c>
      <c r="G84" s="16" t="s">
        <v>12</v>
      </c>
      <c r="H84" s="17">
        <v>43454</v>
      </c>
    </row>
    <row r="85" spans="1:8" x14ac:dyDescent="0.25">
      <c r="A85" s="13" t="s">
        <v>239</v>
      </c>
      <c r="B85" s="13" t="s">
        <v>238</v>
      </c>
      <c r="C85" s="13" t="s">
        <v>237</v>
      </c>
      <c r="D85" s="13" t="s">
        <v>236</v>
      </c>
      <c r="E85" s="15" t="s">
        <v>235</v>
      </c>
      <c r="F85" s="16">
        <v>43430</v>
      </c>
      <c r="G85" s="16" t="s">
        <v>12</v>
      </c>
      <c r="H85" s="17" t="s">
        <v>215</v>
      </c>
    </row>
    <row r="86" spans="1:8" x14ac:dyDescent="0.25">
      <c r="A86" s="13" t="s">
        <v>240</v>
      </c>
      <c r="B86" s="13" t="s">
        <v>87</v>
      </c>
      <c r="C86" s="14" t="s">
        <v>241</v>
      </c>
      <c r="D86" s="14" t="s">
        <v>242</v>
      </c>
      <c r="E86" s="15">
        <v>60000</v>
      </c>
      <c r="F86" s="16">
        <v>43431</v>
      </c>
      <c r="G86" s="16" t="s">
        <v>12</v>
      </c>
      <c r="H86" s="17">
        <v>43454</v>
      </c>
    </row>
    <row r="87" spans="1:8" x14ac:dyDescent="0.25">
      <c r="A87" s="13" t="s">
        <v>416</v>
      </c>
      <c r="B87" s="13" t="s">
        <v>18</v>
      </c>
      <c r="C87" s="14" t="s">
        <v>282</v>
      </c>
      <c r="D87" s="14" t="s">
        <v>254</v>
      </c>
      <c r="E87" s="15">
        <v>300000</v>
      </c>
      <c r="F87" s="16">
        <v>43433</v>
      </c>
      <c r="G87" s="16" t="s">
        <v>15</v>
      </c>
      <c r="H87" s="17">
        <v>43543</v>
      </c>
    </row>
    <row r="88" spans="1:8" x14ac:dyDescent="0.25">
      <c r="A88" s="13" t="s">
        <v>255</v>
      </c>
      <c r="B88" s="13" t="s">
        <v>256</v>
      </c>
      <c r="C88" s="14" t="s">
        <v>258</v>
      </c>
      <c r="D88" s="14" t="s">
        <v>257</v>
      </c>
      <c r="E88" s="15">
        <v>10076688</v>
      </c>
      <c r="F88" s="16">
        <v>43433</v>
      </c>
      <c r="G88" s="16" t="s">
        <v>15</v>
      </c>
      <c r="H88" s="17">
        <v>43503</v>
      </c>
    </row>
    <row r="89" spans="1:8" x14ac:dyDescent="0.25">
      <c r="A89" s="13" t="s">
        <v>260</v>
      </c>
      <c r="B89" s="13" t="s">
        <v>203</v>
      </c>
      <c r="C89" s="14" t="s">
        <v>259</v>
      </c>
      <c r="D89" s="14" t="s">
        <v>261</v>
      </c>
      <c r="E89" s="15">
        <v>3810000</v>
      </c>
      <c r="F89" s="16">
        <v>43433</v>
      </c>
      <c r="G89" s="16" t="s">
        <v>15</v>
      </c>
      <c r="H89" s="17">
        <v>43507</v>
      </c>
    </row>
    <row r="90" spans="1:8" x14ac:dyDescent="0.25">
      <c r="A90" s="13" t="s">
        <v>350</v>
      </c>
      <c r="B90" s="13" t="s">
        <v>79</v>
      </c>
      <c r="C90" s="14" t="s">
        <v>99</v>
      </c>
      <c r="D90" s="14" t="s">
        <v>262</v>
      </c>
      <c r="E90" s="15">
        <v>40000000</v>
      </c>
      <c r="F90" s="16">
        <v>43433</v>
      </c>
      <c r="G90" s="16" t="s">
        <v>32</v>
      </c>
      <c r="H90" s="17">
        <v>43454</v>
      </c>
    </row>
    <row r="91" spans="1:8" x14ac:dyDescent="0.25">
      <c r="A91" s="21"/>
      <c r="B91" s="13" t="s">
        <v>79</v>
      </c>
      <c r="C91" s="14" t="s">
        <v>263</v>
      </c>
      <c r="D91" s="14" t="s">
        <v>264</v>
      </c>
      <c r="E91" s="22"/>
      <c r="F91" s="16">
        <v>43432</v>
      </c>
      <c r="G91" s="16" t="s">
        <v>32</v>
      </c>
      <c r="H91" s="17">
        <v>43508</v>
      </c>
    </row>
    <row r="92" spans="1:8" x14ac:dyDescent="0.25">
      <c r="A92" s="21"/>
      <c r="B92" s="21" t="s">
        <v>265</v>
      </c>
      <c r="C92" s="36" t="s">
        <v>266</v>
      </c>
      <c r="D92" s="36" t="s">
        <v>267</v>
      </c>
      <c r="E92" s="22"/>
      <c r="F92" s="37">
        <v>43433</v>
      </c>
      <c r="G92" s="37" t="s">
        <v>32</v>
      </c>
      <c r="H92" s="38"/>
    </row>
    <row r="93" spans="1:8" x14ac:dyDescent="0.25">
      <c r="A93" s="21"/>
      <c r="B93" s="21" t="s">
        <v>265</v>
      </c>
      <c r="C93" s="36" t="s">
        <v>266</v>
      </c>
      <c r="D93" s="36" t="s">
        <v>268</v>
      </c>
      <c r="E93" s="22"/>
      <c r="F93" s="37">
        <v>43433</v>
      </c>
      <c r="G93" s="37" t="s">
        <v>32</v>
      </c>
      <c r="H93" s="38"/>
    </row>
    <row r="94" spans="1:8" x14ac:dyDescent="0.25">
      <c r="A94" s="13" t="s">
        <v>269</v>
      </c>
      <c r="B94" s="13" t="s">
        <v>173</v>
      </c>
      <c r="C94" s="14" t="s">
        <v>270</v>
      </c>
      <c r="D94" s="14" t="s">
        <v>271</v>
      </c>
      <c r="E94" s="15">
        <v>900000</v>
      </c>
      <c r="F94" s="16">
        <v>43433</v>
      </c>
      <c r="G94" s="16" t="s">
        <v>12</v>
      </c>
      <c r="H94" s="17">
        <v>43454</v>
      </c>
    </row>
    <row r="95" spans="1:8" x14ac:dyDescent="0.25">
      <c r="A95" s="13" t="s">
        <v>272</v>
      </c>
      <c r="B95" s="13" t="s">
        <v>104</v>
      </c>
      <c r="C95" s="14" t="s">
        <v>85</v>
      </c>
      <c r="D95" s="13" t="s">
        <v>273</v>
      </c>
      <c r="E95" s="15">
        <v>1763776</v>
      </c>
      <c r="F95" s="16">
        <v>43433</v>
      </c>
      <c r="G95" s="16" t="s">
        <v>12</v>
      </c>
      <c r="H95" s="17">
        <v>43454</v>
      </c>
    </row>
    <row r="96" spans="1:8" x14ac:dyDescent="0.25">
      <c r="A96" s="13" t="s">
        <v>275</v>
      </c>
      <c r="B96" s="13" t="s">
        <v>79</v>
      </c>
      <c r="C96" s="14" t="s">
        <v>120</v>
      </c>
      <c r="D96" s="14" t="s">
        <v>274</v>
      </c>
      <c r="E96" s="15">
        <v>7737673</v>
      </c>
      <c r="F96" s="16">
        <v>43433</v>
      </c>
      <c r="G96" s="16" t="s">
        <v>15</v>
      </c>
      <c r="H96" s="17">
        <v>43476</v>
      </c>
    </row>
    <row r="97" spans="1:8" x14ac:dyDescent="0.25">
      <c r="A97" s="13" t="s">
        <v>396</v>
      </c>
      <c r="B97" s="13" t="s">
        <v>14</v>
      </c>
      <c r="C97" s="14" t="s">
        <v>397</v>
      </c>
      <c r="D97" s="14" t="s">
        <v>398</v>
      </c>
      <c r="E97" s="15">
        <v>152400</v>
      </c>
      <c r="F97" s="16">
        <v>43433</v>
      </c>
      <c r="G97" s="16" t="s">
        <v>15</v>
      </c>
      <c r="H97" s="17">
        <v>43481</v>
      </c>
    </row>
    <row r="98" spans="1:8" x14ac:dyDescent="0.25">
      <c r="A98" s="13" t="s">
        <v>277</v>
      </c>
      <c r="B98" s="13" t="s">
        <v>104</v>
      </c>
      <c r="C98" s="14" t="s">
        <v>276</v>
      </c>
      <c r="D98" s="14" t="s">
        <v>278</v>
      </c>
      <c r="E98" s="15"/>
      <c r="F98" s="16">
        <v>43433</v>
      </c>
      <c r="G98" s="16" t="s">
        <v>15</v>
      </c>
      <c r="H98" s="17">
        <v>43441</v>
      </c>
    </row>
    <row r="99" spans="1:8" x14ac:dyDescent="0.25">
      <c r="A99" s="13" t="s">
        <v>280</v>
      </c>
      <c r="B99" s="13" t="s">
        <v>14</v>
      </c>
      <c r="C99" s="14" t="s">
        <v>279</v>
      </c>
      <c r="D99" s="14" t="s">
        <v>281</v>
      </c>
      <c r="E99" s="15">
        <v>500000</v>
      </c>
      <c r="F99" s="16">
        <v>43433</v>
      </c>
      <c r="G99" s="16" t="s">
        <v>15</v>
      </c>
      <c r="H99" s="17">
        <v>43481</v>
      </c>
    </row>
    <row r="100" spans="1:8" x14ac:dyDescent="0.25">
      <c r="A100" s="13" t="s">
        <v>284</v>
      </c>
      <c r="B100" s="13" t="s">
        <v>14</v>
      </c>
      <c r="C100" s="14" t="s">
        <v>283</v>
      </c>
      <c r="D100" s="14" t="s">
        <v>285</v>
      </c>
      <c r="E100" s="15">
        <v>7712500</v>
      </c>
      <c r="F100" s="16">
        <v>43437</v>
      </c>
      <c r="G100" s="16" t="s">
        <v>15</v>
      </c>
      <c r="H100" s="17">
        <v>43481</v>
      </c>
    </row>
    <row r="101" spans="1:8" x14ac:dyDescent="0.25">
      <c r="A101" s="13" t="s">
        <v>286</v>
      </c>
      <c r="B101" s="13" t="s">
        <v>173</v>
      </c>
      <c r="C101" s="14" t="s">
        <v>131</v>
      </c>
      <c r="D101" s="14" t="s">
        <v>287</v>
      </c>
      <c r="E101" s="15">
        <v>100000</v>
      </c>
      <c r="F101" s="16">
        <v>43438</v>
      </c>
      <c r="G101" s="16" t="s">
        <v>15</v>
      </c>
      <c r="H101" s="17">
        <v>43503</v>
      </c>
    </row>
    <row r="102" spans="1:8" x14ac:dyDescent="0.25">
      <c r="A102" s="13" t="s">
        <v>291</v>
      </c>
      <c r="B102" s="13" t="s">
        <v>104</v>
      </c>
      <c r="C102" s="14" t="s">
        <v>288</v>
      </c>
      <c r="D102" s="14" t="s">
        <v>289</v>
      </c>
      <c r="E102" s="15">
        <f>2537699*1.27</f>
        <v>3222877.73</v>
      </c>
      <c r="F102" s="16">
        <v>43438</v>
      </c>
      <c r="G102" s="16" t="s">
        <v>32</v>
      </c>
      <c r="H102" s="17">
        <v>43441</v>
      </c>
    </row>
    <row r="103" spans="1:8" x14ac:dyDescent="0.25">
      <c r="A103" s="13" t="s">
        <v>290</v>
      </c>
      <c r="B103" s="13" t="s">
        <v>79</v>
      </c>
      <c r="C103" s="14" t="s">
        <v>292</v>
      </c>
      <c r="D103" s="14" t="s">
        <v>293</v>
      </c>
      <c r="E103" s="15">
        <v>6858000</v>
      </c>
      <c r="F103" s="16">
        <v>43437</v>
      </c>
      <c r="G103" s="16" t="s">
        <v>12</v>
      </c>
      <c r="H103" s="17">
        <v>43441</v>
      </c>
    </row>
    <row r="104" spans="1:8" x14ac:dyDescent="0.25">
      <c r="A104" s="13" t="s">
        <v>296</v>
      </c>
      <c r="B104" s="13" t="s">
        <v>14</v>
      </c>
      <c r="C104" s="14" t="s">
        <v>294</v>
      </c>
      <c r="D104" s="14" t="s">
        <v>295</v>
      </c>
      <c r="E104" s="15">
        <v>3810000</v>
      </c>
      <c r="F104" s="16">
        <v>43438</v>
      </c>
      <c r="G104" s="16" t="s">
        <v>15</v>
      </c>
      <c r="H104" s="17">
        <v>43481</v>
      </c>
    </row>
    <row r="105" spans="1:8" x14ac:dyDescent="0.25">
      <c r="A105" s="13" t="s">
        <v>297</v>
      </c>
      <c r="B105" s="13" t="s">
        <v>14</v>
      </c>
      <c r="C105" s="14" t="s">
        <v>298</v>
      </c>
      <c r="D105" s="14" t="s">
        <v>299</v>
      </c>
      <c r="E105" s="15">
        <v>3251200</v>
      </c>
      <c r="F105" s="16">
        <v>43438</v>
      </c>
      <c r="G105" s="16" t="s">
        <v>12</v>
      </c>
      <c r="H105" s="17">
        <v>43481</v>
      </c>
    </row>
    <row r="106" spans="1:8" x14ac:dyDescent="0.25">
      <c r="A106" s="13" t="s">
        <v>301</v>
      </c>
      <c r="B106" s="13" t="s">
        <v>14</v>
      </c>
      <c r="C106" s="14" t="s">
        <v>300</v>
      </c>
      <c r="D106" s="14" t="s">
        <v>302</v>
      </c>
      <c r="E106" s="15">
        <v>1098550</v>
      </c>
      <c r="F106" s="16">
        <v>43438</v>
      </c>
      <c r="G106" s="16" t="s">
        <v>15</v>
      </c>
      <c r="H106" s="17">
        <v>43481</v>
      </c>
    </row>
    <row r="107" spans="1:8" x14ac:dyDescent="0.25">
      <c r="A107" s="13" t="s">
        <v>303</v>
      </c>
      <c r="B107" s="13" t="s">
        <v>14</v>
      </c>
      <c r="C107" s="14" t="s">
        <v>304</v>
      </c>
      <c r="D107" s="14" t="s">
        <v>305</v>
      </c>
      <c r="E107" s="15">
        <v>406400</v>
      </c>
      <c r="F107" s="16">
        <v>43438</v>
      </c>
      <c r="G107" s="16" t="s">
        <v>12</v>
      </c>
      <c r="H107" s="17">
        <v>43481</v>
      </c>
    </row>
    <row r="108" spans="1:8" x14ac:dyDescent="0.25">
      <c r="A108" s="13" t="s">
        <v>308</v>
      </c>
      <c r="B108" s="13" t="s">
        <v>79</v>
      </c>
      <c r="C108" s="14" t="s">
        <v>306</v>
      </c>
      <c r="D108" s="14" t="s">
        <v>307</v>
      </c>
      <c r="E108" s="15">
        <v>6858000</v>
      </c>
      <c r="F108" s="16">
        <v>43435</v>
      </c>
      <c r="G108" s="16" t="s">
        <v>15</v>
      </c>
      <c r="H108" s="17">
        <v>43474</v>
      </c>
    </row>
    <row r="109" spans="1:8" x14ac:dyDescent="0.25">
      <c r="A109" s="13" t="s">
        <v>314</v>
      </c>
      <c r="B109" s="13" t="s">
        <v>22</v>
      </c>
      <c r="C109" s="14" t="s">
        <v>227</v>
      </c>
      <c r="D109" s="14" t="s">
        <v>312</v>
      </c>
      <c r="E109" s="15">
        <v>127000</v>
      </c>
      <c r="F109" s="16">
        <v>43439</v>
      </c>
      <c r="G109" s="16" t="s">
        <v>15</v>
      </c>
      <c r="H109" s="17" t="s">
        <v>215</v>
      </c>
    </row>
    <row r="110" spans="1:8" x14ac:dyDescent="0.25">
      <c r="A110" s="13" t="s">
        <v>315</v>
      </c>
      <c r="B110" s="13" t="s">
        <v>22</v>
      </c>
      <c r="C110" s="14" t="s">
        <v>313</v>
      </c>
      <c r="D110" s="14" t="s">
        <v>312</v>
      </c>
      <c r="E110" s="15">
        <v>100000</v>
      </c>
      <c r="F110" s="16">
        <v>43439</v>
      </c>
      <c r="G110" s="16" t="s">
        <v>15</v>
      </c>
      <c r="H110" s="17" t="s">
        <v>215</v>
      </c>
    </row>
    <row r="111" spans="1:8" x14ac:dyDescent="0.25">
      <c r="A111" s="13"/>
      <c r="B111" s="13"/>
      <c r="C111" s="14" t="s">
        <v>316</v>
      </c>
      <c r="D111" s="14" t="s">
        <v>317</v>
      </c>
      <c r="E111" s="15"/>
      <c r="F111" s="16">
        <v>43439</v>
      </c>
      <c r="G111" s="16" t="s">
        <v>32</v>
      </c>
      <c r="H111" s="17">
        <v>43508</v>
      </c>
    </row>
    <row r="112" spans="1:8" x14ac:dyDescent="0.25">
      <c r="A112" s="13" t="s">
        <v>418</v>
      </c>
      <c r="B112" s="13" t="s">
        <v>32</v>
      </c>
      <c r="C112" s="14" t="s">
        <v>316</v>
      </c>
      <c r="D112" s="14" t="s">
        <v>419</v>
      </c>
      <c r="E112" s="15">
        <v>1840000</v>
      </c>
      <c r="F112" s="16">
        <v>43453</v>
      </c>
      <c r="G112" s="16" t="s">
        <v>32</v>
      </c>
      <c r="H112" s="17">
        <v>43549</v>
      </c>
    </row>
    <row r="113" spans="1:8" x14ac:dyDescent="0.25">
      <c r="A113" s="13" t="s">
        <v>319</v>
      </c>
      <c r="B113" s="13" t="s">
        <v>14</v>
      </c>
      <c r="C113" s="14" t="s">
        <v>318</v>
      </c>
      <c r="D113" s="14" t="s">
        <v>320</v>
      </c>
      <c r="E113" s="15">
        <v>979000</v>
      </c>
      <c r="F113" s="16">
        <v>43439</v>
      </c>
      <c r="G113" s="16" t="s">
        <v>15</v>
      </c>
      <c r="H113" s="17">
        <v>43507</v>
      </c>
    </row>
    <row r="114" spans="1:8" x14ac:dyDescent="0.25">
      <c r="A114" s="13" t="s">
        <v>322</v>
      </c>
      <c r="B114" s="13" t="s">
        <v>191</v>
      </c>
      <c r="C114" s="14" t="s">
        <v>321</v>
      </c>
      <c r="D114" s="14" t="s">
        <v>323</v>
      </c>
      <c r="E114" s="15">
        <v>299720</v>
      </c>
      <c r="F114" s="16">
        <v>43439</v>
      </c>
      <c r="G114" s="16" t="s">
        <v>15</v>
      </c>
      <c r="H114" s="17">
        <v>43481</v>
      </c>
    </row>
    <row r="115" spans="1:8" x14ac:dyDescent="0.25">
      <c r="A115" s="13" t="s">
        <v>326</v>
      </c>
      <c r="B115" s="13" t="s">
        <v>363</v>
      </c>
      <c r="C115" s="14" t="s">
        <v>324</v>
      </c>
      <c r="D115" s="14" t="s">
        <v>325</v>
      </c>
      <c r="E115" s="15">
        <v>3214927</v>
      </c>
      <c r="F115" s="16">
        <v>43439</v>
      </c>
      <c r="G115" s="16" t="s">
        <v>15</v>
      </c>
      <c r="H115" s="17">
        <v>43507</v>
      </c>
    </row>
    <row r="116" spans="1:8" x14ac:dyDescent="0.25">
      <c r="A116" s="13" t="s">
        <v>329</v>
      </c>
      <c r="B116" s="13" t="s">
        <v>22</v>
      </c>
      <c r="C116" s="14" t="s">
        <v>327</v>
      </c>
      <c r="D116" s="14" t="s">
        <v>328</v>
      </c>
      <c r="E116" s="15">
        <v>50000</v>
      </c>
      <c r="F116" s="16">
        <v>43439</v>
      </c>
      <c r="G116" s="16" t="s">
        <v>15</v>
      </c>
      <c r="H116" s="17">
        <v>43501</v>
      </c>
    </row>
    <row r="117" spans="1:8" x14ac:dyDescent="0.25">
      <c r="A117" s="13" t="s">
        <v>330</v>
      </c>
      <c r="B117" s="13" t="s">
        <v>203</v>
      </c>
      <c r="C117" s="14" t="s">
        <v>332</v>
      </c>
      <c r="D117" s="14" t="s">
        <v>331</v>
      </c>
      <c r="E117" s="15">
        <v>1200000</v>
      </c>
      <c r="F117" s="16">
        <v>43440</v>
      </c>
      <c r="G117" s="16" t="s">
        <v>15</v>
      </c>
      <c r="H117" s="17">
        <v>43508</v>
      </c>
    </row>
    <row r="118" spans="1:8" x14ac:dyDescent="0.25">
      <c r="A118" s="13" t="s">
        <v>334</v>
      </c>
      <c r="B118" s="13" t="s">
        <v>30</v>
      </c>
      <c r="C118" s="14" t="s">
        <v>333</v>
      </c>
      <c r="D118" s="14" t="s">
        <v>335</v>
      </c>
      <c r="E118" s="15">
        <v>780000</v>
      </c>
      <c r="F118" s="16">
        <v>43440</v>
      </c>
      <c r="G118" s="16" t="s">
        <v>15</v>
      </c>
      <c r="H118" s="17">
        <v>43516</v>
      </c>
    </row>
    <row r="119" spans="1:8" x14ac:dyDescent="0.25">
      <c r="A119" s="13" t="s">
        <v>336</v>
      </c>
      <c r="B119" s="13" t="s">
        <v>337</v>
      </c>
      <c r="C119" s="14" t="s">
        <v>338</v>
      </c>
      <c r="D119" s="14" t="s">
        <v>339</v>
      </c>
      <c r="E119" s="15">
        <v>300000</v>
      </c>
      <c r="F119" s="16">
        <v>43441</v>
      </c>
      <c r="G119" s="16" t="s">
        <v>32</v>
      </c>
      <c r="H119" s="17">
        <v>43530</v>
      </c>
    </row>
    <row r="120" spans="1:8" x14ac:dyDescent="0.25">
      <c r="A120" s="13" t="s">
        <v>342</v>
      </c>
      <c r="B120" s="13" t="s">
        <v>22</v>
      </c>
      <c r="C120" s="14" t="s">
        <v>340</v>
      </c>
      <c r="D120" s="14" t="s">
        <v>341</v>
      </c>
      <c r="E120" s="15">
        <v>508000</v>
      </c>
      <c r="F120" s="16">
        <v>43444</v>
      </c>
      <c r="G120" s="16" t="s">
        <v>15</v>
      </c>
      <c r="H120" s="17">
        <v>43488</v>
      </c>
    </row>
    <row r="121" spans="1:8" x14ac:dyDescent="0.25">
      <c r="A121" s="13" t="s">
        <v>345</v>
      </c>
      <c r="B121" s="13" t="s">
        <v>14</v>
      </c>
      <c r="C121" s="14" t="s">
        <v>343</v>
      </c>
      <c r="D121" s="14" t="s">
        <v>344</v>
      </c>
      <c r="E121" s="15">
        <v>838200</v>
      </c>
      <c r="F121" s="16">
        <v>43444</v>
      </c>
      <c r="G121" s="16" t="s">
        <v>15</v>
      </c>
      <c r="H121" s="17" t="s">
        <v>415</v>
      </c>
    </row>
    <row r="122" spans="1:8" x14ac:dyDescent="0.25">
      <c r="A122" s="13" t="s">
        <v>359</v>
      </c>
      <c r="B122" s="13" t="s">
        <v>360</v>
      </c>
      <c r="C122" s="14" t="s">
        <v>361</v>
      </c>
      <c r="D122" s="23" t="s">
        <v>362</v>
      </c>
      <c r="E122" s="15">
        <v>550000</v>
      </c>
      <c r="F122" s="16">
        <v>43445</v>
      </c>
      <c r="G122" s="16" t="s">
        <v>12</v>
      </c>
      <c r="H122" s="17">
        <v>43479</v>
      </c>
    </row>
    <row r="123" spans="1:8" x14ac:dyDescent="0.25">
      <c r="A123" s="13" t="s">
        <v>346</v>
      </c>
      <c r="B123" s="13" t="s">
        <v>79</v>
      </c>
      <c r="C123" s="14" t="s">
        <v>347</v>
      </c>
      <c r="D123" s="14" t="s">
        <v>348</v>
      </c>
      <c r="E123" s="15" t="s">
        <v>349</v>
      </c>
      <c r="F123" s="16">
        <v>43447</v>
      </c>
      <c r="G123" s="16" t="s">
        <v>32</v>
      </c>
      <c r="H123" s="17">
        <v>43455</v>
      </c>
    </row>
    <row r="124" spans="1:8" x14ac:dyDescent="0.25">
      <c r="A124" s="13" t="s">
        <v>352</v>
      </c>
      <c r="B124" s="13" t="s">
        <v>30</v>
      </c>
      <c r="C124" s="14" t="s">
        <v>351</v>
      </c>
      <c r="D124" s="14" t="s">
        <v>353</v>
      </c>
      <c r="E124" s="15">
        <v>5000000</v>
      </c>
      <c r="F124" s="16">
        <v>43447</v>
      </c>
      <c r="G124" s="16" t="s">
        <v>15</v>
      </c>
      <c r="H124" s="17">
        <v>43507</v>
      </c>
    </row>
    <row r="125" spans="1:8" x14ac:dyDescent="0.25">
      <c r="A125" s="13" t="s">
        <v>355</v>
      </c>
      <c r="B125" s="13" t="s">
        <v>38</v>
      </c>
      <c r="C125" s="14" t="s">
        <v>354</v>
      </c>
      <c r="D125" s="14" t="s">
        <v>356</v>
      </c>
      <c r="E125" s="15">
        <v>12695619</v>
      </c>
      <c r="F125" s="16">
        <v>43447</v>
      </c>
      <c r="G125" s="16" t="s">
        <v>15</v>
      </c>
      <c r="H125" s="17">
        <v>43479</v>
      </c>
    </row>
    <row r="126" spans="1:8" x14ac:dyDescent="0.25">
      <c r="A126" s="13" t="s">
        <v>364</v>
      </c>
      <c r="B126" s="13" t="s">
        <v>337</v>
      </c>
      <c r="C126" s="14" t="s">
        <v>365</v>
      </c>
      <c r="D126" s="14" t="s">
        <v>366</v>
      </c>
      <c r="E126" s="15">
        <v>0</v>
      </c>
      <c r="F126" s="16">
        <v>43447</v>
      </c>
      <c r="G126" s="16" t="s">
        <v>15</v>
      </c>
      <c r="H126" s="17">
        <v>43454</v>
      </c>
    </row>
    <row r="127" spans="1:8" x14ac:dyDescent="0.25">
      <c r="A127" s="13" t="s">
        <v>367</v>
      </c>
      <c r="B127" s="13" t="s">
        <v>360</v>
      </c>
      <c r="C127" s="14" t="s">
        <v>369</v>
      </c>
      <c r="D127" s="14" t="s">
        <v>362</v>
      </c>
      <c r="E127" s="15">
        <v>550000</v>
      </c>
      <c r="F127" s="16">
        <v>43448</v>
      </c>
      <c r="G127" s="16" t="s">
        <v>12</v>
      </c>
      <c r="H127" s="17">
        <v>43476</v>
      </c>
    </row>
    <row r="128" spans="1:8" x14ac:dyDescent="0.25">
      <c r="A128" s="13" t="s">
        <v>368</v>
      </c>
      <c r="B128" s="13" t="s">
        <v>360</v>
      </c>
      <c r="C128" s="14" t="s">
        <v>370</v>
      </c>
      <c r="D128" s="14" t="s">
        <v>362</v>
      </c>
      <c r="E128" s="15">
        <v>550000</v>
      </c>
      <c r="F128" s="16">
        <v>43448</v>
      </c>
      <c r="G128" s="16" t="s">
        <v>12</v>
      </c>
      <c r="H128" s="17">
        <v>43476</v>
      </c>
    </row>
    <row r="129" spans="1:8" x14ac:dyDescent="0.25">
      <c r="A129" s="13" t="s">
        <v>393</v>
      </c>
      <c r="B129" s="13" t="s">
        <v>79</v>
      </c>
      <c r="C129" s="14" t="s">
        <v>292</v>
      </c>
      <c r="D129" s="14" t="s">
        <v>394</v>
      </c>
      <c r="E129" s="15" t="s">
        <v>395</v>
      </c>
      <c r="F129" s="16">
        <v>43448</v>
      </c>
      <c r="G129" s="16" t="s">
        <v>12</v>
      </c>
      <c r="H129" s="17">
        <v>43479</v>
      </c>
    </row>
    <row r="130" spans="1:8" x14ac:dyDescent="0.25">
      <c r="A130" s="13" t="s">
        <v>372</v>
      </c>
      <c r="B130" s="13" t="s">
        <v>30</v>
      </c>
      <c r="C130" s="14" t="s">
        <v>371</v>
      </c>
      <c r="D130" s="14" t="s">
        <v>373</v>
      </c>
      <c r="E130" s="15">
        <v>6000000</v>
      </c>
      <c r="F130" s="16">
        <v>43448</v>
      </c>
      <c r="G130" s="16" t="s">
        <v>15</v>
      </c>
      <c r="H130" s="17">
        <v>43550</v>
      </c>
    </row>
    <row r="131" spans="1:8" x14ac:dyDescent="0.25">
      <c r="A131" s="13" t="s">
        <v>357</v>
      </c>
      <c r="B131" s="13" t="s">
        <v>87</v>
      </c>
      <c r="C131" s="14" t="s">
        <v>358</v>
      </c>
      <c r="D131" s="14" t="s">
        <v>374</v>
      </c>
      <c r="E131" s="15">
        <v>60000</v>
      </c>
      <c r="F131" s="16">
        <v>43451</v>
      </c>
      <c r="G131" s="16" t="s">
        <v>15</v>
      </c>
      <c r="H131" s="17">
        <v>43479</v>
      </c>
    </row>
    <row r="132" spans="1:8" x14ac:dyDescent="0.25">
      <c r="A132" s="13" t="s">
        <v>375</v>
      </c>
      <c r="B132" s="13" t="s">
        <v>87</v>
      </c>
      <c r="C132" s="14" t="s">
        <v>376</v>
      </c>
      <c r="D132" s="14" t="s">
        <v>374</v>
      </c>
      <c r="E132" s="15">
        <v>60000</v>
      </c>
      <c r="F132" s="16">
        <v>43451</v>
      </c>
      <c r="G132" s="16" t="s">
        <v>15</v>
      </c>
      <c r="H132" s="17">
        <v>43479</v>
      </c>
    </row>
    <row r="133" spans="1:8" x14ac:dyDescent="0.25">
      <c r="A133" s="13" t="s">
        <v>378</v>
      </c>
      <c r="B133" s="13" t="s">
        <v>87</v>
      </c>
      <c r="C133" s="14" t="s">
        <v>377</v>
      </c>
      <c r="D133" s="14" t="s">
        <v>374</v>
      </c>
      <c r="E133" s="15">
        <v>94723</v>
      </c>
      <c r="F133" s="16">
        <v>43451</v>
      </c>
      <c r="G133" s="16" t="s">
        <v>15</v>
      </c>
      <c r="H133" s="17">
        <v>43476</v>
      </c>
    </row>
    <row r="134" spans="1:8" x14ac:dyDescent="0.25">
      <c r="A134" s="13" t="s">
        <v>380</v>
      </c>
      <c r="B134" s="13" t="s">
        <v>87</v>
      </c>
      <c r="C134" s="14" t="s">
        <v>379</v>
      </c>
      <c r="D134" s="14" t="s">
        <v>374</v>
      </c>
      <c r="E134" s="15">
        <v>60000</v>
      </c>
      <c r="F134" s="16">
        <v>43451</v>
      </c>
      <c r="G134" s="16" t="s">
        <v>15</v>
      </c>
      <c r="H134" s="17">
        <v>43476</v>
      </c>
    </row>
    <row r="135" spans="1:8" x14ac:dyDescent="0.25">
      <c r="A135" s="13" t="s">
        <v>399</v>
      </c>
      <c r="B135" s="13" t="s">
        <v>363</v>
      </c>
      <c r="C135" s="14" t="s">
        <v>400</v>
      </c>
      <c r="D135" s="14" t="s">
        <v>402</v>
      </c>
      <c r="E135" s="15" t="s">
        <v>401</v>
      </c>
      <c r="F135" s="16">
        <v>43452</v>
      </c>
      <c r="G135" s="16"/>
      <c r="H135" s="17" t="s">
        <v>215</v>
      </c>
    </row>
    <row r="136" spans="1:8" x14ac:dyDescent="0.25">
      <c r="A136" s="27" t="s">
        <v>381</v>
      </c>
      <c r="B136" s="27" t="s">
        <v>42</v>
      </c>
      <c r="C136" s="28" t="s">
        <v>382</v>
      </c>
      <c r="D136" s="28" t="s">
        <v>383</v>
      </c>
      <c r="E136" s="29">
        <v>400000</v>
      </c>
      <c r="F136" s="30">
        <v>43453</v>
      </c>
      <c r="G136" s="30" t="s">
        <v>15</v>
      </c>
      <c r="H136" s="31">
        <v>43503</v>
      </c>
    </row>
    <row r="137" spans="1:8" s="32" customFormat="1" x14ac:dyDescent="0.25">
      <c r="A137" s="27" t="s">
        <v>384</v>
      </c>
      <c r="B137" s="27" t="s">
        <v>73</v>
      </c>
      <c r="C137" s="28" t="s">
        <v>385</v>
      </c>
      <c r="D137" s="28" t="s">
        <v>386</v>
      </c>
      <c r="E137" s="29">
        <v>564261</v>
      </c>
      <c r="F137" s="30">
        <v>43454</v>
      </c>
      <c r="G137" s="30" t="s">
        <v>15</v>
      </c>
      <c r="H137" s="31">
        <v>43503</v>
      </c>
    </row>
    <row r="138" spans="1:8" x14ac:dyDescent="0.25">
      <c r="A138" s="13" t="s">
        <v>389</v>
      </c>
      <c r="B138" s="13" t="s">
        <v>30</v>
      </c>
      <c r="C138" s="14" t="s">
        <v>387</v>
      </c>
      <c r="D138" s="14" t="s">
        <v>388</v>
      </c>
      <c r="E138" s="15">
        <v>197474356</v>
      </c>
      <c r="F138" s="16">
        <v>43454</v>
      </c>
      <c r="G138" s="16" t="s">
        <v>15</v>
      </c>
      <c r="H138" s="17">
        <v>43507</v>
      </c>
    </row>
    <row r="139" spans="1:8" x14ac:dyDescent="0.25">
      <c r="A139" s="13" t="s">
        <v>417</v>
      </c>
      <c r="B139" s="13" t="s">
        <v>30</v>
      </c>
      <c r="C139" s="14" t="s">
        <v>31</v>
      </c>
      <c r="D139" s="14" t="s">
        <v>34</v>
      </c>
      <c r="E139" s="15"/>
      <c r="F139" s="16">
        <v>43441</v>
      </c>
      <c r="G139" s="16" t="s">
        <v>32</v>
      </c>
      <c r="H139" s="17">
        <v>43544</v>
      </c>
    </row>
    <row r="140" spans="1:8" x14ac:dyDescent="0.25">
      <c r="A140" s="13" t="s">
        <v>390</v>
      </c>
      <c r="B140" s="13" t="s">
        <v>73</v>
      </c>
      <c r="C140" s="14" t="s">
        <v>391</v>
      </c>
      <c r="D140" s="14" t="s">
        <v>392</v>
      </c>
      <c r="E140" s="15">
        <v>70224</v>
      </c>
      <c r="F140" s="16">
        <v>43454</v>
      </c>
      <c r="G140" s="16" t="s">
        <v>15</v>
      </c>
      <c r="H140" s="17">
        <v>43504</v>
      </c>
    </row>
    <row r="141" spans="1:8" x14ac:dyDescent="0.25">
      <c r="A141" s="9"/>
      <c r="B141" s="9"/>
      <c r="C141" s="10"/>
      <c r="D141" s="10"/>
      <c r="E141" s="11"/>
      <c r="F141" s="12"/>
      <c r="G141" s="12"/>
      <c r="H141" s="12"/>
    </row>
    <row r="167" spans="8:8" x14ac:dyDescent="0.25">
      <c r="H167" s="8"/>
    </row>
    <row r="168" spans="8:8" x14ac:dyDescent="0.25">
      <c r="H168" s="8"/>
    </row>
    <row r="169" spans="8:8" x14ac:dyDescent="0.25">
      <c r="H169" s="8"/>
    </row>
    <row r="170" spans="8:8" x14ac:dyDescent="0.25">
      <c r="H170" s="8"/>
    </row>
    <row r="171" spans="8:8" x14ac:dyDescent="0.25">
      <c r="H171" s="8"/>
    </row>
    <row r="172" spans="8:8" x14ac:dyDescent="0.25">
      <c r="H172" s="8"/>
    </row>
    <row r="173" spans="8:8" x14ac:dyDescent="0.25">
      <c r="H173" s="8"/>
    </row>
    <row r="174" spans="8:8" x14ac:dyDescent="0.25">
      <c r="H174" s="8"/>
    </row>
    <row r="175" spans="8:8" x14ac:dyDescent="0.25">
      <c r="H175" s="8"/>
    </row>
    <row r="176" spans="8:8" x14ac:dyDescent="0.25">
      <c r="H176" s="8"/>
    </row>
    <row r="177" spans="8:8" x14ac:dyDescent="0.25">
      <c r="H177" s="8"/>
    </row>
    <row r="178" spans="8:8" x14ac:dyDescent="0.25">
      <c r="H178" s="8"/>
    </row>
    <row r="179" spans="8:8" x14ac:dyDescent="0.25">
      <c r="H179" s="8"/>
    </row>
    <row r="180" spans="8:8" x14ac:dyDescent="0.25">
      <c r="H180" s="8"/>
    </row>
    <row r="181" spans="8:8" x14ac:dyDescent="0.25">
      <c r="H181" s="8"/>
    </row>
    <row r="182" spans="8:8" x14ac:dyDescent="0.25">
      <c r="H182" s="8"/>
    </row>
    <row r="183" spans="8:8" x14ac:dyDescent="0.25">
      <c r="H183" s="8"/>
    </row>
    <row r="184" spans="8:8" x14ac:dyDescent="0.25">
      <c r="H184" s="8"/>
    </row>
    <row r="185" spans="8:8" x14ac:dyDescent="0.25">
      <c r="H185" s="8"/>
    </row>
    <row r="186" spans="8:8" x14ac:dyDescent="0.25">
      <c r="H186" s="8"/>
    </row>
    <row r="187" spans="8:8" x14ac:dyDescent="0.25">
      <c r="H187" s="8"/>
    </row>
    <row r="188" spans="8:8" x14ac:dyDescent="0.25">
      <c r="H188" s="8"/>
    </row>
    <row r="189" spans="8:8" x14ac:dyDescent="0.25">
      <c r="H189" s="8"/>
    </row>
    <row r="190" spans="8:8" x14ac:dyDescent="0.25">
      <c r="H190" s="8"/>
    </row>
    <row r="191" spans="8:8" x14ac:dyDescent="0.25">
      <c r="H191" s="8"/>
    </row>
    <row r="192" spans="8:8" x14ac:dyDescent="0.25">
      <c r="H192" s="8"/>
    </row>
    <row r="193" spans="8:8" x14ac:dyDescent="0.25">
      <c r="H193" s="8"/>
    </row>
    <row r="194" spans="8:8" x14ac:dyDescent="0.25">
      <c r="H194" s="8"/>
    </row>
    <row r="195" spans="8:8" x14ac:dyDescent="0.25">
      <c r="H195" s="8"/>
    </row>
    <row r="196" spans="8:8" x14ac:dyDescent="0.25">
      <c r="H196" s="8"/>
    </row>
    <row r="197" spans="8:8" x14ac:dyDescent="0.25">
      <c r="H197" s="8"/>
    </row>
    <row r="198" spans="8:8" x14ac:dyDescent="0.25">
      <c r="H198" s="8"/>
    </row>
    <row r="199" spans="8:8" x14ac:dyDescent="0.25">
      <c r="H199" s="8"/>
    </row>
    <row r="200" spans="8:8" x14ac:dyDescent="0.25">
      <c r="H200" s="8"/>
    </row>
    <row r="201" spans="8:8" x14ac:dyDescent="0.25">
      <c r="H201" s="8"/>
    </row>
    <row r="202" spans="8:8" x14ac:dyDescent="0.25">
      <c r="H202" s="8"/>
    </row>
    <row r="203" spans="8:8" x14ac:dyDescent="0.25">
      <c r="H203" s="8"/>
    </row>
    <row r="204" spans="8:8" x14ac:dyDescent="0.25">
      <c r="H204" s="8"/>
    </row>
    <row r="205" spans="8:8" x14ac:dyDescent="0.25">
      <c r="H205" s="8"/>
    </row>
    <row r="206" spans="8:8" x14ac:dyDescent="0.25">
      <c r="H206" s="8"/>
    </row>
    <row r="207" spans="8:8" x14ac:dyDescent="0.25">
      <c r="H207" s="8"/>
    </row>
    <row r="208" spans="8:8" x14ac:dyDescent="0.25">
      <c r="H208" s="8"/>
    </row>
    <row r="209" spans="8:8" x14ac:dyDescent="0.25">
      <c r="H209" s="8"/>
    </row>
    <row r="210" spans="8:8" x14ac:dyDescent="0.25">
      <c r="H210" s="8"/>
    </row>
    <row r="211" spans="8:8" x14ac:dyDescent="0.25">
      <c r="H211" s="8"/>
    </row>
    <row r="212" spans="8:8" x14ac:dyDescent="0.25">
      <c r="H212" s="8"/>
    </row>
    <row r="213" spans="8:8" x14ac:dyDescent="0.25">
      <c r="H213" s="8"/>
    </row>
    <row r="214" spans="8:8" x14ac:dyDescent="0.25">
      <c r="H214" s="8"/>
    </row>
    <row r="215" spans="8:8" x14ac:dyDescent="0.25">
      <c r="H215" s="8"/>
    </row>
    <row r="216" spans="8:8" x14ac:dyDescent="0.25">
      <c r="H216" s="8"/>
    </row>
    <row r="217" spans="8:8" x14ac:dyDescent="0.25">
      <c r="H217" s="8"/>
    </row>
    <row r="218" spans="8:8" x14ac:dyDescent="0.25">
      <c r="H218" s="8"/>
    </row>
    <row r="219" spans="8:8" x14ac:dyDescent="0.25">
      <c r="H219" s="8"/>
    </row>
    <row r="220" spans="8:8" x14ac:dyDescent="0.25">
      <c r="H220" s="8"/>
    </row>
    <row r="221" spans="8:8" x14ac:dyDescent="0.25">
      <c r="H221" s="8"/>
    </row>
    <row r="222" spans="8:8" x14ac:dyDescent="0.25">
      <c r="H222" s="8"/>
    </row>
    <row r="223" spans="8:8" x14ac:dyDescent="0.25">
      <c r="H223" s="8"/>
    </row>
    <row r="224" spans="8:8" x14ac:dyDescent="0.25">
      <c r="H224" s="8"/>
    </row>
    <row r="225" spans="8:8" x14ac:dyDescent="0.25">
      <c r="H225" s="8"/>
    </row>
    <row r="226" spans="8:8" x14ac:dyDescent="0.25">
      <c r="H226" s="8"/>
    </row>
    <row r="227" spans="8:8" x14ac:dyDescent="0.25">
      <c r="H227" s="8"/>
    </row>
    <row r="228" spans="8:8" x14ac:dyDescent="0.25">
      <c r="H228" s="8"/>
    </row>
    <row r="229" spans="8:8" x14ac:dyDescent="0.25">
      <c r="H229" s="8"/>
    </row>
    <row r="230" spans="8:8" x14ac:dyDescent="0.25">
      <c r="H230" s="8"/>
    </row>
    <row r="231" spans="8:8" x14ac:dyDescent="0.25">
      <c r="H231" s="8"/>
    </row>
    <row r="232" spans="8:8" x14ac:dyDescent="0.25">
      <c r="H232" s="8"/>
    </row>
    <row r="233" spans="8:8" x14ac:dyDescent="0.25">
      <c r="H233" s="8"/>
    </row>
    <row r="234" spans="8:8" x14ac:dyDescent="0.25">
      <c r="H234" s="8"/>
    </row>
    <row r="235" spans="8:8" x14ac:dyDescent="0.25">
      <c r="H235" s="8"/>
    </row>
    <row r="236" spans="8:8" x14ac:dyDescent="0.25">
      <c r="H236" s="8"/>
    </row>
    <row r="237" spans="8:8" x14ac:dyDescent="0.25">
      <c r="H237" s="8"/>
    </row>
    <row r="238" spans="8:8" x14ac:dyDescent="0.25">
      <c r="H238" s="8"/>
    </row>
    <row r="239" spans="8:8" x14ac:dyDescent="0.25">
      <c r="H239" s="8"/>
    </row>
    <row r="240" spans="8:8" x14ac:dyDescent="0.25">
      <c r="H240" s="8"/>
    </row>
    <row r="241" spans="8:8" x14ac:dyDescent="0.25">
      <c r="H241" s="8"/>
    </row>
    <row r="242" spans="8:8" x14ac:dyDescent="0.25">
      <c r="H242" s="8"/>
    </row>
    <row r="243" spans="8:8" x14ac:dyDescent="0.25">
      <c r="H243" s="8"/>
    </row>
    <row r="244" spans="8:8" x14ac:dyDescent="0.25">
      <c r="H244" s="8"/>
    </row>
    <row r="245" spans="8:8" x14ac:dyDescent="0.25">
      <c r="H245" s="8"/>
    </row>
    <row r="246" spans="8:8" x14ac:dyDescent="0.25">
      <c r="H246" s="8"/>
    </row>
    <row r="247" spans="8:8" x14ac:dyDescent="0.25">
      <c r="H247" s="8"/>
    </row>
    <row r="248" spans="8:8" x14ac:dyDescent="0.25">
      <c r="H248" s="8"/>
    </row>
    <row r="249" spans="8:8" x14ac:dyDescent="0.25">
      <c r="H249" s="8"/>
    </row>
    <row r="250" spans="8:8" x14ac:dyDescent="0.25">
      <c r="H250" s="8"/>
    </row>
    <row r="251" spans="8:8" x14ac:dyDescent="0.25">
      <c r="H251" s="8"/>
    </row>
    <row r="252" spans="8:8" x14ac:dyDescent="0.25">
      <c r="H252" s="8"/>
    </row>
    <row r="253" spans="8:8" x14ac:dyDescent="0.25">
      <c r="H253" s="8"/>
    </row>
    <row r="254" spans="8:8" x14ac:dyDescent="0.25">
      <c r="H254" s="8"/>
    </row>
    <row r="255" spans="8:8" x14ac:dyDescent="0.25">
      <c r="H255" s="8"/>
    </row>
    <row r="256" spans="8:8" x14ac:dyDescent="0.25">
      <c r="H256" s="8"/>
    </row>
    <row r="257" spans="8:8" x14ac:dyDescent="0.25">
      <c r="H257" s="8"/>
    </row>
    <row r="258" spans="8:8" x14ac:dyDescent="0.25">
      <c r="H258" s="8"/>
    </row>
    <row r="259" spans="8:8" x14ac:dyDescent="0.25">
      <c r="H259" s="8"/>
    </row>
    <row r="260" spans="8:8" x14ac:dyDescent="0.25">
      <c r="H260" s="8"/>
    </row>
    <row r="261" spans="8:8" x14ac:dyDescent="0.25">
      <c r="H261" s="8"/>
    </row>
    <row r="262" spans="8:8" x14ac:dyDescent="0.25">
      <c r="H262" s="8"/>
    </row>
    <row r="263" spans="8:8" x14ac:dyDescent="0.25">
      <c r="H263" s="8"/>
    </row>
    <row r="264" spans="8:8" x14ac:dyDescent="0.25">
      <c r="H264" s="8"/>
    </row>
    <row r="265" spans="8:8" x14ac:dyDescent="0.25">
      <c r="H265" s="8"/>
    </row>
    <row r="266" spans="8:8" x14ac:dyDescent="0.25">
      <c r="H266" s="8"/>
    </row>
    <row r="267" spans="8:8" x14ac:dyDescent="0.25">
      <c r="H267" s="8"/>
    </row>
    <row r="268" spans="8:8" x14ac:dyDescent="0.25">
      <c r="H268" s="8"/>
    </row>
    <row r="269" spans="8:8" x14ac:dyDescent="0.25">
      <c r="H269" s="8"/>
    </row>
    <row r="270" spans="8:8" x14ac:dyDescent="0.25">
      <c r="H270" s="8"/>
    </row>
    <row r="271" spans="8:8" x14ac:dyDescent="0.25">
      <c r="H271" s="8"/>
    </row>
    <row r="272" spans="8:8" x14ac:dyDescent="0.25">
      <c r="H272" s="8"/>
    </row>
    <row r="273" spans="8:8" x14ac:dyDescent="0.25">
      <c r="H273" s="8"/>
    </row>
    <row r="274" spans="8:8" x14ac:dyDescent="0.25">
      <c r="H274" s="8"/>
    </row>
    <row r="275" spans="8:8" x14ac:dyDescent="0.25">
      <c r="H275" s="8"/>
    </row>
    <row r="276" spans="8:8" x14ac:dyDescent="0.25">
      <c r="H276" s="8"/>
    </row>
    <row r="277" spans="8:8" x14ac:dyDescent="0.25">
      <c r="H277" s="8"/>
    </row>
    <row r="278" spans="8:8" x14ac:dyDescent="0.25">
      <c r="H278" s="8"/>
    </row>
    <row r="279" spans="8:8" x14ac:dyDescent="0.25">
      <c r="H279" s="8"/>
    </row>
    <row r="280" spans="8:8" x14ac:dyDescent="0.25">
      <c r="H280" s="8"/>
    </row>
    <row r="281" spans="8:8" x14ac:dyDescent="0.25">
      <c r="H281" s="8"/>
    </row>
    <row r="282" spans="8:8" x14ac:dyDescent="0.25">
      <c r="H282" s="8"/>
    </row>
    <row r="283" spans="8:8" x14ac:dyDescent="0.25">
      <c r="H283" s="8"/>
    </row>
    <row r="284" spans="8:8" x14ac:dyDescent="0.25">
      <c r="H284" s="8"/>
    </row>
    <row r="285" spans="8:8" x14ac:dyDescent="0.25">
      <c r="H285" s="8"/>
    </row>
    <row r="286" spans="8:8" x14ac:dyDescent="0.25">
      <c r="H286" s="8"/>
    </row>
    <row r="287" spans="8:8" x14ac:dyDescent="0.25">
      <c r="H287" s="8"/>
    </row>
    <row r="288" spans="8:8" x14ac:dyDescent="0.25">
      <c r="H288" s="8"/>
    </row>
    <row r="289" spans="8:8" x14ac:dyDescent="0.25">
      <c r="H289" s="8"/>
    </row>
    <row r="290" spans="8:8" x14ac:dyDescent="0.25">
      <c r="H290" s="8"/>
    </row>
    <row r="291" spans="8:8" x14ac:dyDescent="0.25">
      <c r="H291" s="8"/>
    </row>
    <row r="292" spans="8:8" x14ac:dyDescent="0.25">
      <c r="H292" s="8"/>
    </row>
    <row r="293" spans="8:8" x14ac:dyDescent="0.25">
      <c r="H293" s="8"/>
    </row>
    <row r="294" spans="8:8" x14ac:dyDescent="0.25">
      <c r="H294" s="8"/>
    </row>
    <row r="295" spans="8:8" x14ac:dyDescent="0.25">
      <c r="H295" s="8"/>
    </row>
    <row r="296" spans="8:8" x14ac:dyDescent="0.25">
      <c r="H296" s="8"/>
    </row>
    <row r="297" spans="8:8" x14ac:dyDescent="0.25">
      <c r="H297" s="8"/>
    </row>
    <row r="298" spans="8:8" x14ac:dyDescent="0.25">
      <c r="H298" s="8"/>
    </row>
    <row r="299" spans="8:8" x14ac:dyDescent="0.25">
      <c r="H299" s="8"/>
    </row>
    <row r="300" spans="8:8" x14ac:dyDescent="0.25">
      <c r="H300" s="8"/>
    </row>
    <row r="301" spans="8:8" x14ac:dyDescent="0.25">
      <c r="H301" s="8"/>
    </row>
    <row r="302" spans="8:8" x14ac:dyDescent="0.25">
      <c r="H302" s="8"/>
    </row>
    <row r="303" spans="8:8" x14ac:dyDescent="0.25">
      <c r="H303" s="8"/>
    </row>
    <row r="304" spans="8:8" x14ac:dyDescent="0.25">
      <c r="H304" s="8"/>
    </row>
    <row r="305" spans="8:8" x14ac:dyDescent="0.25">
      <c r="H305" s="8"/>
    </row>
    <row r="306" spans="8:8" x14ac:dyDescent="0.25">
      <c r="H306" s="8"/>
    </row>
    <row r="307" spans="8:8" x14ac:dyDescent="0.25">
      <c r="H307" s="8"/>
    </row>
    <row r="308" spans="8:8" x14ac:dyDescent="0.25">
      <c r="H308" s="8"/>
    </row>
    <row r="309" spans="8:8" x14ac:dyDescent="0.25">
      <c r="H309" s="8"/>
    </row>
    <row r="310" spans="8:8" x14ac:dyDescent="0.25">
      <c r="H310" s="8"/>
    </row>
    <row r="311" spans="8:8" x14ac:dyDescent="0.25">
      <c r="H311" s="8"/>
    </row>
    <row r="312" spans="8:8" x14ac:dyDescent="0.25">
      <c r="H312" s="8"/>
    </row>
    <row r="313" spans="8:8" x14ac:dyDescent="0.25">
      <c r="H313" s="8"/>
    </row>
    <row r="314" spans="8:8" x14ac:dyDescent="0.25">
      <c r="H314" s="8"/>
    </row>
    <row r="315" spans="8:8" x14ac:dyDescent="0.25">
      <c r="H315" s="8"/>
    </row>
    <row r="316" spans="8:8" x14ac:dyDescent="0.25">
      <c r="H316" s="8"/>
    </row>
    <row r="317" spans="8:8" x14ac:dyDescent="0.25">
      <c r="H317" s="8"/>
    </row>
    <row r="318" spans="8:8" x14ac:dyDescent="0.25">
      <c r="H318" s="8"/>
    </row>
    <row r="319" spans="8:8" x14ac:dyDescent="0.25">
      <c r="H319" s="8"/>
    </row>
    <row r="320" spans="8:8" x14ac:dyDescent="0.25">
      <c r="H320" s="8"/>
    </row>
    <row r="321" spans="8:8" x14ac:dyDescent="0.25">
      <c r="H321" s="8"/>
    </row>
    <row r="322" spans="8:8" x14ac:dyDescent="0.25">
      <c r="H322" s="8"/>
    </row>
    <row r="323" spans="8:8" x14ac:dyDescent="0.25">
      <c r="H323" s="8"/>
    </row>
    <row r="324" spans="8:8" x14ac:dyDescent="0.25">
      <c r="H324" s="8"/>
    </row>
    <row r="325" spans="8:8" x14ac:dyDescent="0.25">
      <c r="H325" s="8"/>
    </row>
    <row r="326" spans="8:8" x14ac:dyDescent="0.25">
      <c r="H326" s="8"/>
    </row>
    <row r="327" spans="8:8" x14ac:dyDescent="0.25">
      <c r="H327" s="8"/>
    </row>
    <row r="328" spans="8:8" x14ac:dyDescent="0.25">
      <c r="H328" s="8"/>
    </row>
    <row r="329" spans="8:8" x14ac:dyDescent="0.25">
      <c r="H329" s="8"/>
    </row>
    <row r="330" spans="8:8" x14ac:dyDescent="0.25">
      <c r="H330" s="8"/>
    </row>
    <row r="331" spans="8:8" x14ac:dyDescent="0.25">
      <c r="H331" s="8"/>
    </row>
    <row r="332" spans="8:8" x14ac:dyDescent="0.25">
      <c r="H332" s="8"/>
    </row>
    <row r="333" spans="8:8" x14ac:dyDescent="0.25">
      <c r="H333" s="8"/>
    </row>
    <row r="334" spans="8:8" x14ac:dyDescent="0.25">
      <c r="H334" s="8"/>
    </row>
    <row r="335" spans="8:8" x14ac:dyDescent="0.25">
      <c r="H335" s="8"/>
    </row>
    <row r="336" spans="8:8" x14ac:dyDescent="0.25">
      <c r="H336" s="8"/>
    </row>
    <row r="337" spans="8:8" x14ac:dyDescent="0.25">
      <c r="H337" s="8"/>
    </row>
    <row r="338" spans="8:8" x14ac:dyDescent="0.25">
      <c r="H338" s="8"/>
    </row>
    <row r="339" spans="8:8" x14ac:dyDescent="0.25">
      <c r="H339" s="8"/>
    </row>
    <row r="340" spans="8:8" x14ac:dyDescent="0.25">
      <c r="H340" s="8"/>
    </row>
    <row r="341" spans="8:8" x14ac:dyDescent="0.25">
      <c r="H341" s="8"/>
    </row>
    <row r="342" spans="8:8" x14ac:dyDescent="0.25">
      <c r="H342" s="8"/>
    </row>
    <row r="343" spans="8:8" x14ac:dyDescent="0.25">
      <c r="H343" s="8"/>
    </row>
    <row r="344" spans="8:8" x14ac:dyDescent="0.25">
      <c r="H344" s="8"/>
    </row>
    <row r="345" spans="8:8" x14ac:dyDescent="0.25">
      <c r="H345" s="8"/>
    </row>
    <row r="346" spans="8:8" x14ac:dyDescent="0.25">
      <c r="H346" s="8"/>
    </row>
    <row r="347" spans="8:8" x14ac:dyDescent="0.25">
      <c r="H347" s="8"/>
    </row>
    <row r="348" spans="8:8" x14ac:dyDescent="0.25">
      <c r="H348" s="8"/>
    </row>
    <row r="349" spans="8:8" x14ac:dyDescent="0.25">
      <c r="H349" s="8"/>
    </row>
    <row r="350" spans="8:8" x14ac:dyDescent="0.25">
      <c r="H350" s="8"/>
    </row>
    <row r="351" spans="8:8" x14ac:dyDescent="0.25">
      <c r="H351" s="8"/>
    </row>
    <row r="352" spans="8:8" x14ac:dyDescent="0.25">
      <c r="H352" s="8"/>
    </row>
    <row r="353" spans="8:8" x14ac:dyDescent="0.25">
      <c r="H353" s="8"/>
    </row>
    <row r="354" spans="8:8" x14ac:dyDescent="0.25">
      <c r="H354" s="8"/>
    </row>
    <row r="355" spans="8:8" x14ac:dyDescent="0.25">
      <c r="H355" s="8"/>
    </row>
    <row r="356" spans="8:8" x14ac:dyDescent="0.25">
      <c r="H356" s="8"/>
    </row>
    <row r="357" spans="8:8" x14ac:dyDescent="0.25">
      <c r="H357" s="8"/>
    </row>
    <row r="358" spans="8:8" x14ac:dyDescent="0.25">
      <c r="H358" s="8"/>
    </row>
    <row r="359" spans="8:8" x14ac:dyDescent="0.25">
      <c r="H359" s="8"/>
    </row>
    <row r="360" spans="8:8" x14ac:dyDescent="0.25">
      <c r="H360" s="8"/>
    </row>
    <row r="361" spans="8:8" x14ac:dyDescent="0.25">
      <c r="H361" s="8"/>
    </row>
    <row r="362" spans="8:8" x14ac:dyDescent="0.25">
      <c r="H362" s="8"/>
    </row>
    <row r="363" spans="8:8" x14ac:dyDescent="0.25">
      <c r="H363" s="8"/>
    </row>
    <row r="364" spans="8:8" x14ac:dyDescent="0.25">
      <c r="H364" s="8"/>
    </row>
    <row r="365" spans="8:8" x14ac:dyDescent="0.25">
      <c r="H365" s="8"/>
    </row>
    <row r="366" spans="8:8" x14ac:dyDescent="0.25">
      <c r="H366" s="8"/>
    </row>
    <row r="367" spans="8:8" x14ac:dyDescent="0.25">
      <c r="H367" s="8"/>
    </row>
    <row r="368" spans="8:8" x14ac:dyDescent="0.25">
      <c r="H368" s="8"/>
    </row>
    <row r="369" spans="8:8" x14ac:dyDescent="0.25">
      <c r="H369" s="8"/>
    </row>
    <row r="370" spans="8:8" x14ac:dyDescent="0.25">
      <c r="H370" s="8"/>
    </row>
    <row r="371" spans="8:8" x14ac:dyDescent="0.25">
      <c r="H371" s="8"/>
    </row>
    <row r="372" spans="8:8" x14ac:dyDescent="0.25">
      <c r="H372" s="8"/>
    </row>
    <row r="373" spans="8:8" x14ac:dyDescent="0.25">
      <c r="H373" s="8"/>
    </row>
    <row r="374" spans="8:8" x14ac:dyDescent="0.25">
      <c r="H374" s="8"/>
    </row>
    <row r="375" spans="8:8" x14ac:dyDescent="0.25">
      <c r="H375" s="8"/>
    </row>
    <row r="376" spans="8:8" x14ac:dyDescent="0.25">
      <c r="H376" s="8"/>
    </row>
    <row r="377" spans="8:8" x14ac:dyDescent="0.25">
      <c r="H377" s="8"/>
    </row>
    <row r="378" spans="8:8" x14ac:dyDescent="0.25">
      <c r="H378" s="8"/>
    </row>
    <row r="379" spans="8:8" x14ac:dyDescent="0.25">
      <c r="H379" s="8"/>
    </row>
    <row r="380" spans="8:8" x14ac:dyDescent="0.25">
      <c r="H380" s="8"/>
    </row>
    <row r="381" spans="8:8" x14ac:dyDescent="0.25">
      <c r="H381" s="8"/>
    </row>
    <row r="382" spans="8:8" x14ac:dyDescent="0.25">
      <c r="H382" s="8"/>
    </row>
    <row r="383" spans="8:8" x14ac:dyDescent="0.25">
      <c r="H383" s="8"/>
    </row>
    <row r="384" spans="8:8" x14ac:dyDescent="0.25">
      <c r="H384" s="8"/>
    </row>
    <row r="385" spans="8:8" x14ac:dyDescent="0.25">
      <c r="H385" s="8"/>
    </row>
    <row r="386" spans="8:8" x14ac:dyDescent="0.25">
      <c r="H386" s="8"/>
    </row>
    <row r="387" spans="8:8" x14ac:dyDescent="0.25">
      <c r="H387" s="8"/>
    </row>
    <row r="388" spans="8:8" x14ac:dyDescent="0.25">
      <c r="H388" s="8"/>
    </row>
    <row r="389" spans="8:8" x14ac:dyDescent="0.25">
      <c r="H389" s="8"/>
    </row>
    <row r="390" spans="8:8" x14ac:dyDescent="0.25">
      <c r="H390" s="8"/>
    </row>
    <row r="391" spans="8:8" x14ac:dyDescent="0.25">
      <c r="H391" s="8"/>
    </row>
    <row r="392" spans="8:8" x14ac:dyDescent="0.25">
      <c r="H392" s="8"/>
    </row>
    <row r="393" spans="8:8" x14ac:dyDescent="0.25">
      <c r="H393" s="8"/>
    </row>
    <row r="394" spans="8:8" x14ac:dyDescent="0.25">
      <c r="H394" s="8"/>
    </row>
    <row r="395" spans="8:8" x14ac:dyDescent="0.25">
      <c r="H395" s="8"/>
    </row>
    <row r="396" spans="8:8" x14ac:dyDescent="0.25">
      <c r="H396" s="8"/>
    </row>
    <row r="397" spans="8:8" x14ac:dyDescent="0.25">
      <c r="H397" s="8"/>
    </row>
    <row r="398" spans="8:8" x14ac:dyDescent="0.25">
      <c r="H398" s="8"/>
    </row>
    <row r="399" spans="8:8" x14ac:dyDescent="0.25">
      <c r="H399" s="8"/>
    </row>
    <row r="400" spans="8:8" x14ac:dyDescent="0.25">
      <c r="H400" s="8"/>
    </row>
    <row r="401" spans="8:8" x14ac:dyDescent="0.25">
      <c r="H401" s="8"/>
    </row>
    <row r="402" spans="8:8" x14ac:dyDescent="0.25">
      <c r="H402" s="8"/>
    </row>
    <row r="403" spans="8:8" x14ac:dyDescent="0.25">
      <c r="H403" s="8"/>
    </row>
    <row r="404" spans="8:8" x14ac:dyDescent="0.25">
      <c r="H404" s="8"/>
    </row>
    <row r="405" spans="8:8" x14ac:dyDescent="0.25">
      <c r="H405" s="8"/>
    </row>
    <row r="406" spans="8:8" x14ac:dyDescent="0.25">
      <c r="H406" s="8"/>
    </row>
    <row r="407" spans="8:8" x14ac:dyDescent="0.25">
      <c r="H407" s="8"/>
    </row>
    <row r="408" spans="8:8" x14ac:dyDescent="0.25">
      <c r="H408" s="8"/>
    </row>
    <row r="409" spans="8:8" x14ac:dyDescent="0.25">
      <c r="H409" s="8"/>
    </row>
    <row r="410" spans="8:8" x14ac:dyDescent="0.25">
      <c r="H410" s="8"/>
    </row>
    <row r="411" spans="8:8" x14ac:dyDescent="0.25">
      <c r="H411" s="8"/>
    </row>
    <row r="412" spans="8:8" x14ac:dyDescent="0.25">
      <c r="H412" s="8"/>
    </row>
    <row r="413" spans="8:8" x14ac:dyDescent="0.25">
      <c r="H413" s="8"/>
    </row>
    <row r="414" spans="8:8" x14ac:dyDescent="0.25">
      <c r="H414" s="8"/>
    </row>
    <row r="415" spans="8:8" x14ac:dyDescent="0.25">
      <c r="H415" s="8"/>
    </row>
    <row r="416" spans="8:8" x14ac:dyDescent="0.25">
      <c r="H416" s="8"/>
    </row>
    <row r="417" spans="8:8" x14ac:dyDescent="0.25">
      <c r="H417" s="8"/>
    </row>
    <row r="418" spans="8:8" x14ac:dyDescent="0.25">
      <c r="H418" s="8"/>
    </row>
    <row r="419" spans="8:8" x14ac:dyDescent="0.25">
      <c r="H419" s="8"/>
    </row>
    <row r="420" spans="8:8" x14ac:dyDescent="0.25">
      <c r="H420" s="8"/>
    </row>
    <row r="421" spans="8:8" x14ac:dyDescent="0.25">
      <c r="H421" s="8"/>
    </row>
    <row r="422" spans="8:8" x14ac:dyDescent="0.25">
      <c r="H422" s="8"/>
    </row>
    <row r="423" spans="8:8" x14ac:dyDescent="0.25">
      <c r="H423" s="8"/>
    </row>
    <row r="424" spans="8:8" x14ac:dyDescent="0.25">
      <c r="H424" s="8"/>
    </row>
    <row r="425" spans="8:8" x14ac:dyDescent="0.25">
      <c r="H425" s="8"/>
    </row>
    <row r="426" spans="8:8" x14ac:dyDescent="0.25">
      <c r="H426" s="8"/>
    </row>
    <row r="427" spans="8:8" x14ac:dyDescent="0.25">
      <c r="H427" s="8"/>
    </row>
    <row r="428" spans="8:8" x14ac:dyDescent="0.25">
      <c r="H428" s="8"/>
    </row>
    <row r="429" spans="8:8" x14ac:dyDescent="0.25">
      <c r="H429" s="8"/>
    </row>
    <row r="430" spans="8:8" x14ac:dyDescent="0.25">
      <c r="H430" s="8"/>
    </row>
    <row r="431" spans="8:8" x14ac:dyDescent="0.25">
      <c r="H431" s="8"/>
    </row>
    <row r="432" spans="8:8" x14ac:dyDescent="0.25">
      <c r="H432" s="8"/>
    </row>
    <row r="433" spans="8:8" x14ac:dyDescent="0.25">
      <c r="H433" s="8"/>
    </row>
    <row r="434" spans="8:8" x14ac:dyDescent="0.25">
      <c r="H434" s="8"/>
    </row>
    <row r="435" spans="8:8" x14ac:dyDescent="0.25">
      <c r="H435" s="8"/>
    </row>
    <row r="436" spans="8:8" x14ac:dyDescent="0.25">
      <c r="H436" s="8"/>
    </row>
    <row r="437" spans="8:8" x14ac:dyDescent="0.25">
      <c r="H437" s="8"/>
    </row>
    <row r="438" spans="8:8" x14ac:dyDescent="0.25">
      <c r="H438" s="8"/>
    </row>
    <row r="439" spans="8:8" x14ac:dyDescent="0.25">
      <c r="H439" s="8"/>
    </row>
    <row r="440" spans="8:8" x14ac:dyDescent="0.25">
      <c r="H440" s="8"/>
    </row>
    <row r="441" spans="8:8" x14ac:dyDescent="0.25">
      <c r="H441" s="8"/>
    </row>
    <row r="442" spans="8:8" x14ac:dyDescent="0.25">
      <c r="H442" s="8"/>
    </row>
    <row r="443" spans="8:8" x14ac:dyDescent="0.25">
      <c r="H443" s="8"/>
    </row>
    <row r="444" spans="8:8" x14ac:dyDescent="0.25">
      <c r="H444" s="8"/>
    </row>
    <row r="445" spans="8:8" x14ac:dyDescent="0.25">
      <c r="H445" s="8"/>
    </row>
    <row r="446" spans="8:8" x14ac:dyDescent="0.25">
      <c r="H446" s="8"/>
    </row>
    <row r="447" spans="8:8" x14ac:dyDescent="0.25">
      <c r="H447" s="8"/>
    </row>
    <row r="448" spans="8:8" x14ac:dyDescent="0.25">
      <c r="H448" s="8"/>
    </row>
    <row r="449" spans="8:8" x14ac:dyDescent="0.25">
      <c r="H449" s="8"/>
    </row>
    <row r="450" spans="8:8" x14ac:dyDescent="0.25">
      <c r="H450" s="8"/>
    </row>
    <row r="451" spans="8:8" x14ac:dyDescent="0.25">
      <c r="H451" s="8"/>
    </row>
    <row r="452" spans="8:8" x14ac:dyDescent="0.25">
      <c r="H452" s="8"/>
    </row>
    <row r="453" spans="8:8" x14ac:dyDescent="0.25">
      <c r="H453" s="8"/>
    </row>
    <row r="454" spans="8:8" x14ac:dyDescent="0.25">
      <c r="H454" s="8"/>
    </row>
    <row r="455" spans="8:8" x14ac:dyDescent="0.25">
      <c r="H455" s="8"/>
    </row>
    <row r="456" spans="8:8" x14ac:dyDescent="0.25">
      <c r="H456" s="8"/>
    </row>
    <row r="457" spans="8:8" x14ac:dyDescent="0.25">
      <c r="H457" s="8"/>
    </row>
    <row r="458" spans="8:8" x14ac:dyDescent="0.25">
      <c r="H458" s="8"/>
    </row>
    <row r="459" spans="8:8" x14ac:dyDescent="0.25">
      <c r="H459" s="8"/>
    </row>
    <row r="460" spans="8:8" x14ac:dyDescent="0.25">
      <c r="H460" s="8"/>
    </row>
    <row r="461" spans="8:8" x14ac:dyDescent="0.25">
      <c r="H461" s="8"/>
    </row>
    <row r="462" spans="8:8" x14ac:dyDescent="0.25">
      <c r="H462" s="8"/>
    </row>
    <row r="463" spans="8:8" x14ac:dyDescent="0.25">
      <c r="H463" s="8"/>
    </row>
    <row r="464" spans="8:8" x14ac:dyDescent="0.25">
      <c r="H464" s="8"/>
    </row>
    <row r="465" spans="8:8" x14ac:dyDescent="0.25">
      <c r="H465" s="8"/>
    </row>
    <row r="466" spans="8:8" x14ac:dyDescent="0.25">
      <c r="H466" s="8"/>
    </row>
    <row r="467" spans="8:8" x14ac:dyDescent="0.25">
      <c r="H467" s="8"/>
    </row>
    <row r="468" spans="8:8" x14ac:dyDescent="0.25">
      <c r="H468" s="8"/>
    </row>
    <row r="469" spans="8:8" x14ac:dyDescent="0.25">
      <c r="H469" s="8"/>
    </row>
    <row r="470" spans="8:8" x14ac:dyDescent="0.25">
      <c r="H470" s="8"/>
    </row>
    <row r="471" spans="8:8" x14ac:dyDescent="0.25">
      <c r="H471" s="8"/>
    </row>
    <row r="472" spans="8:8" x14ac:dyDescent="0.25">
      <c r="H472" s="8"/>
    </row>
    <row r="473" spans="8:8" x14ac:dyDescent="0.25">
      <c r="H473" s="8"/>
    </row>
    <row r="474" spans="8:8" x14ac:dyDescent="0.25">
      <c r="H474" s="8"/>
    </row>
    <row r="475" spans="8:8" x14ac:dyDescent="0.25">
      <c r="H475" s="8"/>
    </row>
    <row r="476" spans="8:8" x14ac:dyDescent="0.25">
      <c r="H476" s="8"/>
    </row>
    <row r="477" spans="8:8" x14ac:dyDescent="0.25">
      <c r="H477" s="8"/>
    </row>
    <row r="478" spans="8:8" x14ac:dyDescent="0.25">
      <c r="H478" s="8"/>
    </row>
    <row r="479" spans="8:8" x14ac:dyDescent="0.25">
      <c r="H479" s="8"/>
    </row>
    <row r="480" spans="8:8" x14ac:dyDescent="0.25">
      <c r="H480" s="8"/>
    </row>
    <row r="481" spans="8:8" x14ac:dyDescent="0.25">
      <c r="H481" s="8"/>
    </row>
    <row r="482" spans="8:8" x14ac:dyDescent="0.25">
      <c r="H482" s="8"/>
    </row>
    <row r="483" spans="8:8" x14ac:dyDescent="0.25">
      <c r="H483" s="8"/>
    </row>
    <row r="484" spans="8:8" x14ac:dyDescent="0.25">
      <c r="H484" s="8"/>
    </row>
    <row r="485" spans="8:8" x14ac:dyDescent="0.25">
      <c r="H485" s="8"/>
    </row>
    <row r="486" spans="8:8" x14ac:dyDescent="0.25">
      <c r="H486" s="8"/>
    </row>
    <row r="487" spans="8:8" x14ac:dyDescent="0.25">
      <c r="H487" s="8"/>
    </row>
    <row r="488" spans="8:8" x14ac:dyDescent="0.25">
      <c r="H488" s="8"/>
    </row>
    <row r="489" spans="8:8" x14ac:dyDescent="0.25">
      <c r="H489" s="8"/>
    </row>
    <row r="490" spans="8:8" x14ac:dyDescent="0.25">
      <c r="H490" s="8"/>
    </row>
    <row r="491" spans="8:8" x14ac:dyDescent="0.25">
      <c r="H491" s="8"/>
    </row>
    <row r="492" spans="8:8" x14ac:dyDescent="0.25">
      <c r="H492" s="8"/>
    </row>
    <row r="493" spans="8:8" x14ac:dyDescent="0.25">
      <c r="H493" s="8"/>
    </row>
    <row r="494" spans="8:8" x14ac:dyDescent="0.25">
      <c r="H494" s="8"/>
    </row>
    <row r="495" spans="8:8" x14ac:dyDescent="0.25">
      <c r="H495" s="8"/>
    </row>
    <row r="496" spans="8:8" x14ac:dyDescent="0.25">
      <c r="H496" s="8"/>
    </row>
    <row r="497" spans="8:8" x14ac:dyDescent="0.25">
      <c r="H497" s="8"/>
    </row>
    <row r="498" spans="8:8" x14ac:dyDescent="0.25">
      <c r="H498" s="8"/>
    </row>
    <row r="499" spans="8:8" x14ac:dyDescent="0.25">
      <c r="H499" s="8"/>
    </row>
    <row r="500" spans="8:8" x14ac:dyDescent="0.25">
      <c r="H500" s="8"/>
    </row>
    <row r="501" spans="8:8" x14ac:dyDescent="0.25">
      <c r="H501" s="8"/>
    </row>
    <row r="502" spans="8:8" x14ac:dyDescent="0.25">
      <c r="H502" s="8"/>
    </row>
    <row r="503" spans="8:8" x14ac:dyDescent="0.25">
      <c r="H503" s="8"/>
    </row>
    <row r="504" spans="8:8" x14ac:dyDescent="0.25">
      <c r="H504" s="8"/>
    </row>
    <row r="505" spans="8:8" x14ac:dyDescent="0.25">
      <c r="H505" s="8"/>
    </row>
    <row r="506" spans="8:8" x14ac:dyDescent="0.25">
      <c r="H506" s="8"/>
    </row>
    <row r="507" spans="8:8" x14ac:dyDescent="0.25">
      <c r="H507" s="8"/>
    </row>
    <row r="508" spans="8:8" x14ac:dyDescent="0.25">
      <c r="H508" s="8"/>
    </row>
    <row r="509" spans="8:8" x14ac:dyDescent="0.25">
      <c r="H509" s="8"/>
    </row>
    <row r="510" spans="8:8" x14ac:dyDescent="0.25">
      <c r="H510" s="8"/>
    </row>
    <row r="511" spans="8:8" x14ac:dyDescent="0.25">
      <c r="H511" s="8"/>
    </row>
    <row r="512" spans="8:8" x14ac:dyDescent="0.25">
      <c r="H512" s="8"/>
    </row>
    <row r="513" spans="8:8" x14ac:dyDescent="0.25">
      <c r="H513" s="8"/>
    </row>
    <row r="514" spans="8:8" x14ac:dyDescent="0.25">
      <c r="H514" s="8"/>
    </row>
    <row r="515" spans="8:8" x14ac:dyDescent="0.25">
      <c r="H515" s="8"/>
    </row>
    <row r="516" spans="8:8" x14ac:dyDescent="0.25">
      <c r="H516" s="8"/>
    </row>
    <row r="517" spans="8:8" x14ac:dyDescent="0.25">
      <c r="H517" s="8"/>
    </row>
    <row r="518" spans="8:8" x14ac:dyDescent="0.25">
      <c r="H518" s="8"/>
    </row>
    <row r="519" spans="8:8" x14ac:dyDescent="0.25">
      <c r="H519" s="8"/>
    </row>
    <row r="520" spans="8:8" x14ac:dyDescent="0.25">
      <c r="H520" s="8"/>
    </row>
    <row r="521" spans="8:8" x14ac:dyDescent="0.25">
      <c r="H521" s="8"/>
    </row>
    <row r="522" spans="8:8" x14ac:dyDescent="0.25">
      <c r="H522" s="8"/>
    </row>
    <row r="523" spans="8:8" x14ac:dyDescent="0.25">
      <c r="H523" s="8"/>
    </row>
    <row r="524" spans="8:8" x14ac:dyDescent="0.25">
      <c r="H524" s="8"/>
    </row>
    <row r="525" spans="8:8" x14ac:dyDescent="0.25">
      <c r="H525" s="8"/>
    </row>
    <row r="526" spans="8:8" x14ac:dyDescent="0.25">
      <c r="H526" s="8"/>
    </row>
    <row r="527" spans="8:8" x14ac:dyDescent="0.25">
      <c r="H527" s="8"/>
    </row>
    <row r="528" spans="8:8" x14ac:dyDescent="0.25">
      <c r="H528" s="8"/>
    </row>
    <row r="529" spans="8:8" x14ac:dyDescent="0.25">
      <c r="H529" s="8"/>
    </row>
    <row r="530" spans="8:8" x14ac:dyDescent="0.25">
      <c r="H530" s="8"/>
    </row>
    <row r="531" spans="8:8" x14ac:dyDescent="0.25">
      <c r="H531" s="8"/>
    </row>
    <row r="532" spans="8:8" x14ac:dyDescent="0.25">
      <c r="H532" s="8"/>
    </row>
    <row r="533" spans="8:8" x14ac:dyDescent="0.25">
      <c r="H533" s="8"/>
    </row>
    <row r="534" spans="8:8" x14ac:dyDescent="0.25">
      <c r="H534" s="8"/>
    </row>
    <row r="535" spans="8:8" x14ac:dyDescent="0.25">
      <c r="H535" s="8"/>
    </row>
    <row r="536" spans="8:8" x14ac:dyDescent="0.25">
      <c r="H536" s="8"/>
    </row>
    <row r="537" spans="8:8" x14ac:dyDescent="0.25">
      <c r="H537" s="8"/>
    </row>
    <row r="538" spans="8:8" x14ac:dyDescent="0.25">
      <c r="H538" s="8"/>
    </row>
    <row r="539" spans="8:8" x14ac:dyDescent="0.25">
      <c r="H539" s="8"/>
    </row>
    <row r="540" spans="8:8" x14ac:dyDescent="0.25">
      <c r="H540" s="8"/>
    </row>
    <row r="541" spans="8:8" x14ac:dyDescent="0.25">
      <c r="H541" s="8"/>
    </row>
    <row r="542" spans="8:8" x14ac:dyDescent="0.25">
      <c r="H542" s="8"/>
    </row>
    <row r="543" spans="8:8" x14ac:dyDescent="0.25">
      <c r="H543" s="8"/>
    </row>
    <row r="544" spans="8:8" x14ac:dyDescent="0.25">
      <c r="H544" s="8"/>
    </row>
    <row r="545" spans="8:8" x14ac:dyDescent="0.25">
      <c r="H545" s="8"/>
    </row>
    <row r="546" spans="8:8" x14ac:dyDescent="0.25">
      <c r="H546" s="8"/>
    </row>
    <row r="547" spans="8:8" x14ac:dyDescent="0.25">
      <c r="H547" s="8"/>
    </row>
    <row r="548" spans="8:8" x14ac:dyDescent="0.25">
      <c r="H548" s="8"/>
    </row>
    <row r="549" spans="8:8" x14ac:dyDescent="0.25">
      <c r="H549" s="8"/>
    </row>
    <row r="550" spans="8:8" x14ac:dyDescent="0.25">
      <c r="H550" s="8"/>
    </row>
    <row r="551" spans="8:8" x14ac:dyDescent="0.25">
      <c r="H551" s="8"/>
    </row>
    <row r="552" spans="8:8" x14ac:dyDescent="0.25">
      <c r="H552" s="8"/>
    </row>
    <row r="553" spans="8:8" x14ac:dyDescent="0.25">
      <c r="H553" s="8"/>
    </row>
    <row r="554" spans="8:8" x14ac:dyDescent="0.25">
      <c r="H554" s="8"/>
    </row>
    <row r="555" spans="8:8" x14ac:dyDescent="0.25">
      <c r="H555" s="8"/>
    </row>
    <row r="556" spans="8:8" x14ac:dyDescent="0.25">
      <c r="H556" s="8"/>
    </row>
    <row r="557" spans="8:8" x14ac:dyDescent="0.25">
      <c r="H557" s="8"/>
    </row>
    <row r="558" spans="8:8" x14ac:dyDescent="0.25">
      <c r="H558" s="8"/>
    </row>
    <row r="559" spans="8:8" x14ac:dyDescent="0.25">
      <c r="H559" s="8"/>
    </row>
    <row r="560" spans="8:8" x14ac:dyDescent="0.25">
      <c r="H560" s="8"/>
    </row>
    <row r="561" spans="8:8" x14ac:dyDescent="0.25">
      <c r="H561" s="8"/>
    </row>
    <row r="562" spans="8:8" x14ac:dyDescent="0.25">
      <c r="H562" s="8"/>
    </row>
    <row r="563" spans="8:8" x14ac:dyDescent="0.25">
      <c r="H563" s="8"/>
    </row>
    <row r="564" spans="8:8" x14ac:dyDescent="0.25">
      <c r="H564" s="8"/>
    </row>
    <row r="565" spans="8:8" x14ac:dyDescent="0.25">
      <c r="H565" s="8"/>
    </row>
    <row r="566" spans="8:8" x14ac:dyDescent="0.25">
      <c r="H566" s="8"/>
    </row>
    <row r="567" spans="8:8" x14ac:dyDescent="0.25">
      <c r="H567" s="8"/>
    </row>
    <row r="568" spans="8:8" x14ac:dyDescent="0.25">
      <c r="H568" s="8"/>
    </row>
    <row r="569" spans="8:8" x14ac:dyDescent="0.25">
      <c r="H569" s="8"/>
    </row>
    <row r="570" spans="8:8" x14ac:dyDescent="0.25">
      <c r="H570" s="8"/>
    </row>
    <row r="571" spans="8:8" x14ac:dyDescent="0.25">
      <c r="H571" s="8"/>
    </row>
    <row r="572" spans="8:8" x14ac:dyDescent="0.25">
      <c r="H572" s="8"/>
    </row>
    <row r="573" spans="8:8" x14ac:dyDescent="0.25">
      <c r="H573" s="8"/>
    </row>
    <row r="574" spans="8:8" x14ac:dyDescent="0.25">
      <c r="H574" s="8"/>
    </row>
    <row r="575" spans="8:8" x14ac:dyDescent="0.25">
      <c r="H575" s="8"/>
    </row>
    <row r="576" spans="8:8" x14ac:dyDescent="0.25">
      <c r="H576" s="8"/>
    </row>
    <row r="577" spans="8:8" x14ac:dyDescent="0.25">
      <c r="H577" s="8"/>
    </row>
    <row r="578" spans="8:8" x14ac:dyDescent="0.25">
      <c r="H578" s="8"/>
    </row>
    <row r="579" spans="8:8" x14ac:dyDescent="0.25">
      <c r="H579" s="8"/>
    </row>
    <row r="580" spans="8:8" x14ac:dyDescent="0.25">
      <c r="H580" s="8"/>
    </row>
    <row r="581" spans="8:8" x14ac:dyDescent="0.25">
      <c r="H581" s="8"/>
    </row>
    <row r="582" spans="8:8" x14ac:dyDescent="0.25">
      <c r="H582" s="8"/>
    </row>
    <row r="583" spans="8:8" x14ac:dyDescent="0.25">
      <c r="H583" s="8"/>
    </row>
    <row r="584" spans="8:8" x14ac:dyDescent="0.25">
      <c r="H584" s="8"/>
    </row>
    <row r="585" spans="8:8" x14ac:dyDescent="0.25">
      <c r="H585" s="8"/>
    </row>
    <row r="586" spans="8:8" x14ac:dyDescent="0.25">
      <c r="H586" s="8"/>
    </row>
    <row r="587" spans="8:8" x14ac:dyDescent="0.25">
      <c r="H587" s="8"/>
    </row>
    <row r="588" spans="8:8" x14ac:dyDescent="0.25">
      <c r="H588" s="8"/>
    </row>
    <row r="589" spans="8:8" x14ac:dyDescent="0.25">
      <c r="H589" s="8"/>
    </row>
    <row r="590" spans="8:8" x14ac:dyDescent="0.25">
      <c r="H590" s="8"/>
    </row>
    <row r="591" spans="8:8" x14ac:dyDescent="0.25">
      <c r="H591" s="8"/>
    </row>
    <row r="592" spans="8:8" x14ac:dyDescent="0.25">
      <c r="H592" s="8"/>
    </row>
    <row r="593" spans="8:8" x14ac:dyDescent="0.25">
      <c r="H593" s="8"/>
    </row>
    <row r="594" spans="8:8" x14ac:dyDescent="0.25">
      <c r="H594" s="8"/>
    </row>
    <row r="595" spans="8:8" x14ac:dyDescent="0.25">
      <c r="H595" s="8"/>
    </row>
    <row r="596" spans="8:8" x14ac:dyDescent="0.25">
      <c r="H596" s="8"/>
    </row>
    <row r="597" spans="8:8" x14ac:dyDescent="0.25">
      <c r="H597" s="8"/>
    </row>
    <row r="598" spans="8:8" x14ac:dyDescent="0.25">
      <c r="H598" s="8"/>
    </row>
    <row r="599" spans="8:8" x14ac:dyDescent="0.25">
      <c r="H599" s="8"/>
    </row>
    <row r="600" spans="8:8" x14ac:dyDescent="0.25">
      <c r="H600" s="8"/>
    </row>
    <row r="601" spans="8:8" x14ac:dyDescent="0.25">
      <c r="H601" s="8"/>
    </row>
    <row r="602" spans="8:8" x14ac:dyDescent="0.25">
      <c r="H602" s="8"/>
    </row>
    <row r="603" spans="8:8" x14ac:dyDescent="0.25">
      <c r="H603" s="8"/>
    </row>
    <row r="604" spans="8:8" x14ac:dyDescent="0.25">
      <c r="H604" s="8"/>
    </row>
    <row r="605" spans="8:8" x14ac:dyDescent="0.25">
      <c r="H605" s="8"/>
    </row>
    <row r="606" spans="8:8" x14ac:dyDescent="0.25">
      <c r="H606" s="8"/>
    </row>
    <row r="607" spans="8:8" x14ac:dyDescent="0.25">
      <c r="H607" s="8"/>
    </row>
    <row r="608" spans="8:8" x14ac:dyDescent="0.25">
      <c r="H608" s="8"/>
    </row>
    <row r="609" spans="8:8" x14ac:dyDescent="0.25">
      <c r="H609" s="8"/>
    </row>
    <row r="610" spans="8:8" x14ac:dyDescent="0.25">
      <c r="H610" s="8"/>
    </row>
    <row r="611" spans="8:8" x14ac:dyDescent="0.25">
      <c r="H611" s="8"/>
    </row>
    <row r="612" spans="8:8" x14ac:dyDescent="0.25">
      <c r="H612" s="8"/>
    </row>
    <row r="613" spans="8:8" x14ac:dyDescent="0.25">
      <c r="H613" s="8"/>
    </row>
    <row r="614" spans="8:8" x14ac:dyDescent="0.25">
      <c r="H614" s="8"/>
    </row>
    <row r="615" spans="8:8" x14ac:dyDescent="0.25">
      <c r="H615" s="8"/>
    </row>
    <row r="616" spans="8:8" x14ac:dyDescent="0.25">
      <c r="H616" s="8"/>
    </row>
    <row r="617" spans="8:8" x14ac:dyDescent="0.25">
      <c r="H617" s="8"/>
    </row>
    <row r="618" spans="8:8" x14ac:dyDescent="0.25">
      <c r="H618" s="8"/>
    </row>
    <row r="619" spans="8:8" x14ac:dyDescent="0.25">
      <c r="H619" s="8"/>
    </row>
    <row r="620" spans="8:8" x14ac:dyDescent="0.25">
      <c r="H620" s="8"/>
    </row>
    <row r="621" spans="8:8" x14ac:dyDescent="0.25">
      <c r="H621" s="8"/>
    </row>
    <row r="622" spans="8:8" x14ac:dyDescent="0.25">
      <c r="H622" s="8"/>
    </row>
    <row r="623" spans="8:8" x14ac:dyDescent="0.25">
      <c r="H623" s="8"/>
    </row>
    <row r="624" spans="8:8" x14ac:dyDescent="0.25">
      <c r="H624" s="8"/>
    </row>
    <row r="625" spans="8:8" x14ac:dyDescent="0.25">
      <c r="H625" s="8"/>
    </row>
    <row r="626" spans="8:8" x14ac:dyDescent="0.25">
      <c r="H626" s="8"/>
    </row>
    <row r="627" spans="8:8" x14ac:dyDescent="0.25">
      <c r="H627" s="8"/>
    </row>
    <row r="628" spans="8:8" x14ac:dyDescent="0.25">
      <c r="H628" s="8"/>
    </row>
    <row r="629" spans="8:8" x14ac:dyDescent="0.25">
      <c r="H629" s="8"/>
    </row>
    <row r="630" spans="8:8" x14ac:dyDescent="0.25">
      <c r="H630" s="8"/>
    </row>
    <row r="631" spans="8:8" x14ac:dyDescent="0.25">
      <c r="H631" s="8"/>
    </row>
    <row r="632" spans="8:8" x14ac:dyDescent="0.25">
      <c r="H632" s="8"/>
    </row>
    <row r="633" spans="8:8" x14ac:dyDescent="0.25">
      <c r="H633" s="8"/>
    </row>
    <row r="634" spans="8:8" x14ac:dyDescent="0.25">
      <c r="H634" s="8"/>
    </row>
    <row r="635" spans="8:8" x14ac:dyDescent="0.25">
      <c r="H635" s="8"/>
    </row>
    <row r="636" spans="8:8" x14ac:dyDescent="0.25">
      <c r="H636" s="8"/>
    </row>
    <row r="637" spans="8:8" x14ac:dyDescent="0.25">
      <c r="H637" s="8"/>
    </row>
    <row r="638" spans="8:8" x14ac:dyDescent="0.25">
      <c r="H638" s="8"/>
    </row>
    <row r="639" spans="8:8" x14ac:dyDescent="0.25">
      <c r="H639" s="8"/>
    </row>
    <row r="640" spans="8:8" x14ac:dyDescent="0.25">
      <c r="H640" s="8"/>
    </row>
    <row r="641" spans="8:8" x14ac:dyDescent="0.25">
      <c r="H641" s="8"/>
    </row>
    <row r="642" spans="8:8" x14ac:dyDescent="0.25">
      <c r="H642" s="8"/>
    </row>
    <row r="643" spans="8:8" x14ac:dyDescent="0.25">
      <c r="H643" s="8"/>
    </row>
    <row r="644" spans="8:8" x14ac:dyDescent="0.25">
      <c r="H644" s="8"/>
    </row>
    <row r="645" spans="8:8" x14ac:dyDescent="0.25">
      <c r="H645" s="8"/>
    </row>
    <row r="646" spans="8:8" x14ac:dyDescent="0.25">
      <c r="H646" s="8"/>
    </row>
    <row r="647" spans="8:8" x14ac:dyDescent="0.25">
      <c r="H647" s="8"/>
    </row>
    <row r="648" spans="8:8" x14ac:dyDescent="0.25">
      <c r="H648" s="8"/>
    </row>
    <row r="649" spans="8:8" x14ac:dyDescent="0.25">
      <c r="H649" s="8"/>
    </row>
    <row r="650" spans="8:8" x14ac:dyDescent="0.25">
      <c r="H650" s="8"/>
    </row>
    <row r="651" spans="8:8" x14ac:dyDescent="0.25">
      <c r="H651" s="8"/>
    </row>
    <row r="652" spans="8:8" x14ac:dyDescent="0.25">
      <c r="H652" s="8"/>
    </row>
    <row r="653" spans="8:8" x14ac:dyDescent="0.25">
      <c r="H653" s="8"/>
    </row>
    <row r="654" spans="8:8" x14ac:dyDescent="0.25">
      <c r="H654" s="8"/>
    </row>
    <row r="655" spans="8:8" x14ac:dyDescent="0.25">
      <c r="H655" s="8"/>
    </row>
    <row r="656" spans="8:8" x14ac:dyDescent="0.25">
      <c r="H656" s="8"/>
    </row>
    <row r="657" spans="8:8" x14ac:dyDescent="0.25">
      <c r="H657" s="8"/>
    </row>
    <row r="658" spans="8:8" x14ac:dyDescent="0.25">
      <c r="H658" s="8"/>
    </row>
    <row r="659" spans="8:8" x14ac:dyDescent="0.25">
      <c r="H659" s="8"/>
    </row>
    <row r="660" spans="8:8" x14ac:dyDescent="0.25">
      <c r="H660" s="8"/>
    </row>
    <row r="661" spans="8:8" x14ac:dyDescent="0.25">
      <c r="H661" s="8"/>
    </row>
    <row r="662" spans="8:8" x14ac:dyDescent="0.25">
      <c r="H662" s="8"/>
    </row>
    <row r="663" spans="8:8" x14ac:dyDescent="0.25">
      <c r="H663" s="8"/>
    </row>
    <row r="664" spans="8:8" x14ac:dyDescent="0.25">
      <c r="H664" s="8"/>
    </row>
    <row r="665" spans="8:8" x14ac:dyDescent="0.25">
      <c r="H665" s="8"/>
    </row>
    <row r="666" spans="8:8" x14ac:dyDescent="0.25">
      <c r="H666" s="8"/>
    </row>
    <row r="667" spans="8:8" x14ac:dyDescent="0.25">
      <c r="H667" s="8"/>
    </row>
    <row r="668" spans="8:8" x14ac:dyDescent="0.25">
      <c r="H668" s="8"/>
    </row>
    <row r="669" spans="8:8" x14ac:dyDescent="0.25">
      <c r="H669" s="8"/>
    </row>
    <row r="670" spans="8:8" x14ac:dyDescent="0.25">
      <c r="H670" s="8"/>
    </row>
    <row r="671" spans="8:8" x14ac:dyDescent="0.25">
      <c r="H671" s="8"/>
    </row>
    <row r="672" spans="8:8" x14ac:dyDescent="0.25">
      <c r="H672" s="8"/>
    </row>
    <row r="673" spans="8:8" x14ac:dyDescent="0.25">
      <c r="H673" s="8"/>
    </row>
    <row r="674" spans="8:8" x14ac:dyDescent="0.25">
      <c r="H674" s="8"/>
    </row>
    <row r="675" spans="8:8" x14ac:dyDescent="0.25">
      <c r="H675" s="8"/>
    </row>
    <row r="676" spans="8:8" x14ac:dyDescent="0.25">
      <c r="H676" s="8"/>
    </row>
    <row r="677" spans="8:8" x14ac:dyDescent="0.25">
      <c r="H677" s="8"/>
    </row>
    <row r="678" spans="8:8" x14ac:dyDescent="0.25">
      <c r="H678" s="8"/>
    </row>
    <row r="679" spans="8:8" x14ac:dyDescent="0.25">
      <c r="H679" s="8"/>
    </row>
    <row r="680" spans="8:8" x14ac:dyDescent="0.25">
      <c r="H680" s="8"/>
    </row>
    <row r="681" spans="8:8" x14ac:dyDescent="0.25">
      <c r="H681" s="8"/>
    </row>
    <row r="682" spans="8:8" x14ac:dyDescent="0.25">
      <c r="H682" s="8"/>
    </row>
    <row r="683" spans="8:8" x14ac:dyDescent="0.25">
      <c r="H683" s="8"/>
    </row>
    <row r="684" spans="8:8" x14ac:dyDescent="0.25">
      <c r="H684" s="8"/>
    </row>
    <row r="685" spans="8:8" x14ac:dyDescent="0.25">
      <c r="H685" s="8"/>
    </row>
    <row r="686" spans="8:8" x14ac:dyDescent="0.25">
      <c r="H686" s="8"/>
    </row>
    <row r="687" spans="8:8" x14ac:dyDescent="0.25">
      <c r="H687" s="8"/>
    </row>
    <row r="688" spans="8:8" x14ac:dyDescent="0.25">
      <c r="H688" s="8"/>
    </row>
    <row r="689" spans="8:8" x14ac:dyDescent="0.25">
      <c r="H689" s="8"/>
    </row>
    <row r="690" spans="8:8" x14ac:dyDescent="0.25">
      <c r="H690" s="8"/>
    </row>
    <row r="691" spans="8:8" x14ac:dyDescent="0.25">
      <c r="H691" s="8"/>
    </row>
    <row r="692" spans="8:8" x14ac:dyDescent="0.25">
      <c r="H692" s="8"/>
    </row>
    <row r="693" spans="8:8" x14ac:dyDescent="0.25">
      <c r="H693" s="8"/>
    </row>
    <row r="694" spans="8:8" x14ac:dyDescent="0.25">
      <c r="H694" s="8"/>
    </row>
    <row r="695" spans="8:8" x14ac:dyDescent="0.25">
      <c r="H695" s="8"/>
    </row>
    <row r="696" spans="8:8" x14ac:dyDescent="0.25">
      <c r="H696" s="8"/>
    </row>
    <row r="697" spans="8:8" x14ac:dyDescent="0.25">
      <c r="H697" s="8"/>
    </row>
    <row r="698" spans="8:8" x14ac:dyDescent="0.25">
      <c r="H698" s="8"/>
    </row>
    <row r="699" spans="8:8" x14ac:dyDescent="0.25">
      <c r="H699" s="8"/>
    </row>
    <row r="700" spans="8:8" x14ac:dyDescent="0.25">
      <c r="H700" s="8"/>
    </row>
    <row r="701" spans="8:8" x14ac:dyDescent="0.25">
      <c r="H701" s="8"/>
    </row>
    <row r="702" spans="8:8" x14ac:dyDescent="0.25">
      <c r="H702" s="8"/>
    </row>
    <row r="703" spans="8:8" x14ac:dyDescent="0.25">
      <c r="H703" s="8"/>
    </row>
    <row r="704" spans="8:8" x14ac:dyDescent="0.25">
      <c r="H704" s="8"/>
    </row>
    <row r="705" spans="8:8" x14ac:dyDescent="0.25">
      <c r="H705" s="8"/>
    </row>
    <row r="706" spans="8:8" x14ac:dyDescent="0.25">
      <c r="H706" s="8"/>
    </row>
    <row r="707" spans="8:8" x14ac:dyDescent="0.25">
      <c r="H707" s="8"/>
    </row>
    <row r="708" spans="8:8" x14ac:dyDescent="0.25">
      <c r="H708" s="8"/>
    </row>
    <row r="709" spans="8:8" x14ac:dyDescent="0.25">
      <c r="H709" s="8"/>
    </row>
    <row r="710" spans="8:8" x14ac:dyDescent="0.25">
      <c r="H710" s="8"/>
    </row>
    <row r="711" spans="8:8" x14ac:dyDescent="0.25">
      <c r="H711" s="8"/>
    </row>
    <row r="712" spans="8:8" x14ac:dyDescent="0.25">
      <c r="H712" s="8"/>
    </row>
    <row r="713" spans="8:8" x14ac:dyDescent="0.25">
      <c r="H713" s="8"/>
    </row>
    <row r="714" spans="8:8" x14ac:dyDescent="0.25">
      <c r="H714" s="8"/>
    </row>
    <row r="715" spans="8:8" x14ac:dyDescent="0.25">
      <c r="H715" s="8"/>
    </row>
    <row r="716" spans="8:8" x14ac:dyDescent="0.25">
      <c r="H716" s="8"/>
    </row>
    <row r="717" spans="8:8" x14ac:dyDescent="0.25">
      <c r="H717" s="8"/>
    </row>
    <row r="718" spans="8:8" x14ac:dyDescent="0.25">
      <c r="H718" s="8"/>
    </row>
    <row r="719" spans="8:8" x14ac:dyDescent="0.25">
      <c r="H719" s="8"/>
    </row>
    <row r="720" spans="8:8" x14ac:dyDescent="0.25">
      <c r="H720" s="8"/>
    </row>
    <row r="721" spans="8:8" x14ac:dyDescent="0.25">
      <c r="H721" s="8"/>
    </row>
    <row r="722" spans="8:8" x14ac:dyDescent="0.25">
      <c r="H722" s="8"/>
    </row>
    <row r="723" spans="8:8" x14ac:dyDescent="0.25">
      <c r="H723" s="8"/>
    </row>
    <row r="724" spans="8:8" x14ac:dyDescent="0.25">
      <c r="H724" s="8"/>
    </row>
    <row r="725" spans="8:8" x14ac:dyDescent="0.25">
      <c r="H725" s="8"/>
    </row>
    <row r="726" spans="8:8" x14ac:dyDescent="0.25">
      <c r="H726" s="8"/>
    </row>
    <row r="727" spans="8:8" x14ac:dyDescent="0.25">
      <c r="H727" s="8"/>
    </row>
    <row r="728" spans="8:8" x14ac:dyDescent="0.25">
      <c r="H728" s="8"/>
    </row>
    <row r="729" spans="8:8" x14ac:dyDescent="0.25">
      <c r="H729" s="8"/>
    </row>
    <row r="730" spans="8:8" x14ac:dyDescent="0.25">
      <c r="H730" s="8"/>
    </row>
    <row r="731" spans="8:8" x14ac:dyDescent="0.25">
      <c r="H731" s="8"/>
    </row>
    <row r="732" spans="8:8" x14ac:dyDescent="0.25">
      <c r="H732" s="8"/>
    </row>
    <row r="733" spans="8:8" x14ac:dyDescent="0.25">
      <c r="H733" s="8"/>
    </row>
    <row r="734" spans="8:8" x14ac:dyDescent="0.25">
      <c r="H734" s="8"/>
    </row>
    <row r="735" spans="8:8" x14ac:dyDescent="0.25">
      <c r="H735" s="8"/>
    </row>
    <row r="736" spans="8:8" x14ac:dyDescent="0.25">
      <c r="H736" s="8"/>
    </row>
    <row r="737" spans="8:8" x14ac:dyDescent="0.25">
      <c r="H737" s="8"/>
    </row>
    <row r="738" spans="8:8" x14ac:dyDescent="0.25">
      <c r="H738" s="8"/>
    </row>
    <row r="739" spans="8:8" x14ac:dyDescent="0.25">
      <c r="H739" s="8"/>
    </row>
    <row r="740" spans="8:8" x14ac:dyDescent="0.25">
      <c r="H740" s="8"/>
    </row>
    <row r="741" spans="8:8" x14ac:dyDescent="0.25">
      <c r="H741" s="8"/>
    </row>
    <row r="742" spans="8:8" x14ac:dyDescent="0.25">
      <c r="H742" s="8"/>
    </row>
    <row r="743" spans="8:8" x14ac:dyDescent="0.25">
      <c r="H743" s="8"/>
    </row>
    <row r="744" spans="8:8" x14ac:dyDescent="0.25">
      <c r="H744" s="8"/>
    </row>
    <row r="745" spans="8:8" x14ac:dyDescent="0.25">
      <c r="H745" s="8"/>
    </row>
    <row r="746" spans="8:8" x14ac:dyDescent="0.25">
      <c r="H746" s="8"/>
    </row>
    <row r="747" spans="8:8" x14ac:dyDescent="0.25">
      <c r="H747" s="8"/>
    </row>
    <row r="748" spans="8:8" x14ac:dyDescent="0.25">
      <c r="H748" s="8"/>
    </row>
    <row r="749" spans="8:8" x14ac:dyDescent="0.25">
      <c r="H749" s="8"/>
    </row>
    <row r="750" spans="8:8" x14ac:dyDescent="0.25">
      <c r="H750" s="8"/>
    </row>
    <row r="751" spans="8:8" x14ac:dyDescent="0.25">
      <c r="H751" s="8"/>
    </row>
    <row r="752" spans="8:8" x14ac:dyDescent="0.25">
      <c r="H752" s="8"/>
    </row>
    <row r="753" spans="8:8" x14ac:dyDescent="0.25">
      <c r="H753" s="8"/>
    </row>
    <row r="754" spans="8:8" x14ac:dyDescent="0.25">
      <c r="H754" s="8"/>
    </row>
    <row r="755" spans="8:8" x14ac:dyDescent="0.25">
      <c r="H755" s="8"/>
    </row>
    <row r="756" spans="8:8" x14ac:dyDescent="0.25">
      <c r="H756" s="8"/>
    </row>
    <row r="757" spans="8:8" x14ac:dyDescent="0.25">
      <c r="H757" s="8"/>
    </row>
    <row r="758" spans="8:8" x14ac:dyDescent="0.25">
      <c r="H758" s="8"/>
    </row>
    <row r="759" spans="8:8" x14ac:dyDescent="0.25">
      <c r="H759" s="8"/>
    </row>
    <row r="760" spans="8:8" x14ac:dyDescent="0.25">
      <c r="H760" s="8"/>
    </row>
    <row r="761" spans="8:8" x14ac:dyDescent="0.25">
      <c r="H761" s="8"/>
    </row>
    <row r="762" spans="8:8" x14ac:dyDescent="0.25">
      <c r="H762" s="8"/>
    </row>
    <row r="763" spans="8:8" x14ac:dyDescent="0.25">
      <c r="H763" s="8"/>
    </row>
    <row r="764" spans="8:8" x14ac:dyDescent="0.25">
      <c r="H764" s="8"/>
    </row>
    <row r="765" spans="8:8" x14ac:dyDescent="0.25">
      <c r="H765" s="8"/>
    </row>
    <row r="766" spans="8:8" x14ac:dyDescent="0.25">
      <c r="H766" s="8"/>
    </row>
    <row r="767" spans="8:8" x14ac:dyDescent="0.25">
      <c r="H767" s="8"/>
    </row>
    <row r="768" spans="8:8" x14ac:dyDescent="0.25">
      <c r="H768" s="8"/>
    </row>
    <row r="769" spans="8:8" x14ac:dyDescent="0.25">
      <c r="H769" s="8"/>
    </row>
    <row r="770" spans="8:8" x14ac:dyDescent="0.25">
      <c r="H770" s="8"/>
    </row>
    <row r="771" spans="8:8" x14ac:dyDescent="0.25">
      <c r="H771" s="8"/>
    </row>
    <row r="772" spans="8:8" x14ac:dyDescent="0.25">
      <c r="H772" s="8"/>
    </row>
    <row r="773" spans="8:8" x14ac:dyDescent="0.25">
      <c r="H773" s="8"/>
    </row>
    <row r="774" spans="8:8" x14ac:dyDescent="0.25">
      <c r="H774" s="8"/>
    </row>
    <row r="775" spans="8:8" x14ac:dyDescent="0.25">
      <c r="H775" s="8"/>
    </row>
    <row r="776" spans="8:8" x14ac:dyDescent="0.25">
      <c r="H776" s="8"/>
    </row>
    <row r="777" spans="8:8" x14ac:dyDescent="0.25">
      <c r="H777" s="8"/>
    </row>
    <row r="778" spans="8:8" x14ac:dyDescent="0.25">
      <c r="H778" s="8"/>
    </row>
    <row r="779" spans="8:8" x14ac:dyDescent="0.25">
      <c r="H779" s="8"/>
    </row>
    <row r="780" spans="8:8" x14ac:dyDescent="0.25">
      <c r="H780" s="8"/>
    </row>
    <row r="781" spans="8:8" x14ac:dyDescent="0.25">
      <c r="H781" s="8"/>
    </row>
    <row r="782" spans="8:8" x14ac:dyDescent="0.25">
      <c r="H782" s="8"/>
    </row>
    <row r="783" spans="8:8" x14ac:dyDescent="0.25">
      <c r="H783" s="8"/>
    </row>
    <row r="784" spans="8:8" x14ac:dyDescent="0.25">
      <c r="H784" s="8"/>
    </row>
    <row r="785" spans="8:8" x14ac:dyDescent="0.25">
      <c r="H785" s="8"/>
    </row>
    <row r="786" spans="8:8" x14ac:dyDescent="0.25">
      <c r="H786" s="8"/>
    </row>
    <row r="787" spans="8:8" x14ac:dyDescent="0.25">
      <c r="H787" s="8"/>
    </row>
    <row r="788" spans="8:8" x14ac:dyDescent="0.25">
      <c r="H788" s="8"/>
    </row>
    <row r="789" spans="8:8" x14ac:dyDescent="0.25">
      <c r="H789" s="8"/>
    </row>
    <row r="790" spans="8:8" x14ac:dyDescent="0.25">
      <c r="H790" s="8"/>
    </row>
    <row r="791" spans="8:8" x14ac:dyDescent="0.25">
      <c r="H791" s="8"/>
    </row>
    <row r="792" spans="8:8" x14ac:dyDescent="0.25">
      <c r="H792" s="8"/>
    </row>
    <row r="793" spans="8:8" x14ac:dyDescent="0.25">
      <c r="H793" s="8"/>
    </row>
    <row r="794" spans="8:8" x14ac:dyDescent="0.25">
      <c r="H794" s="8"/>
    </row>
    <row r="795" spans="8:8" x14ac:dyDescent="0.25">
      <c r="H795" s="8"/>
    </row>
    <row r="796" spans="8:8" x14ac:dyDescent="0.25">
      <c r="H796" s="8"/>
    </row>
    <row r="797" spans="8:8" x14ac:dyDescent="0.25">
      <c r="H797" s="8"/>
    </row>
    <row r="798" spans="8:8" x14ac:dyDescent="0.25">
      <c r="H798" s="8"/>
    </row>
    <row r="799" spans="8:8" x14ac:dyDescent="0.25">
      <c r="H799" s="8"/>
    </row>
    <row r="800" spans="8:8" x14ac:dyDescent="0.25">
      <c r="H800" s="8"/>
    </row>
    <row r="801" spans="8:8" x14ac:dyDescent="0.25">
      <c r="H801" s="8"/>
    </row>
    <row r="802" spans="8:8" x14ac:dyDescent="0.25">
      <c r="H802" s="8"/>
    </row>
    <row r="803" spans="8:8" x14ac:dyDescent="0.25">
      <c r="H803" s="8"/>
    </row>
    <row r="804" spans="8:8" x14ac:dyDescent="0.25">
      <c r="H804" s="8"/>
    </row>
    <row r="805" spans="8:8" x14ac:dyDescent="0.25">
      <c r="H805" s="8"/>
    </row>
    <row r="806" spans="8:8" x14ac:dyDescent="0.25">
      <c r="H806" s="8"/>
    </row>
    <row r="807" spans="8:8" x14ac:dyDescent="0.25">
      <c r="H807" s="8"/>
    </row>
    <row r="808" spans="8:8" x14ac:dyDescent="0.25">
      <c r="H808" s="8"/>
    </row>
    <row r="809" spans="8:8" x14ac:dyDescent="0.25">
      <c r="H809" s="8"/>
    </row>
    <row r="810" spans="8:8" x14ac:dyDescent="0.25">
      <c r="H810" s="8"/>
    </row>
    <row r="811" spans="8:8" x14ac:dyDescent="0.25">
      <c r="H811" s="8"/>
    </row>
    <row r="812" spans="8:8" x14ac:dyDescent="0.25">
      <c r="H812" s="8"/>
    </row>
    <row r="813" spans="8:8" x14ac:dyDescent="0.25">
      <c r="H813" s="8"/>
    </row>
    <row r="814" spans="8:8" x14ac:dyDescent="0.25">
      <c r="H814" s="8"/>
    </row>
    <row r="815" spans="8:8" x14ac:dyDescent="0.25">
      <c r="H815" s="8"/>
    </row>
    <row r="816" spans="8:8" x14ac:dyDescent="0.25">
      <c r="H816" s="8"/>
    </row>
    <row r="817" spans="8:8" x14ac:dyDescent="0.25">
      <c r="H817" s="8"/>
    </row>
    <row r="818" spans="8:8" x14ac:dyDescent="0.25">
      <c r="H818" s="8"/>
    </row>
    <row r="819" spans="8:8" x14ac:dyDescent="0.25">
      <c r="H819" s="8"/>
    </row>
    <row r="820" spans="8:8" x14ac:dyDescent="0.25">
      <c r="H820" s="8"/>
    </row>
    <row r="821" spans="8:8" x14ac:dyDescent="0.25">
      <c r="H821" s="8"/>
    </row>
    <row r="822" spans="8:8" x14ac:dyDescent="0.25">
      <c r="H822" s="8"/>
    </row>
    <row r="823" spans="8:8" x14ac:dyDescent="0.25">
      <c r="H823" s="8"/>
    </row>
    <row r="824" spans="8:8" x14ac:dyDescent="0.25">
      <c r="H824" s="8"/>
    </row>
    <row r="825" spans="8:8" x14ac:dyDescent="0.25">
      <c r="H825" s="8"/>
    </row>
    <row r="826" spans="8:8" x14ac:dyDescent="0.25">
      <c r="H826" s="8"/>
    </row>
    <row r="827" spans="8:8" x14ac:dyDescent="0.25">
      <c r="H827" s="8"/>
    </row>
    <row r="828" spans="8:8" x14ac:dyDescent="0.25">
      <c r="H828" s="8"/>
    </row>
    <row r="829" spans="8:8" x14ac:dyDescent="0.25">
      <c r="H829" s="8"/>
    </row>
    <row r="830" spans="8:8" x14ac:dyDescent="0.25">
      <c r="H830" s="8"/>
    </row>
    <row r="831" spans="8:8" x14ac:dyDescent="0.25">
      <c r="H831" s="8"/>
    </row>
    <row r="832" spans="8:8" x14ac:dyDescent="0.25">
      <c r="H832" s="8"/>
    </row>
    <row r="833" spans="8:8" x14ac:dyDescent="0.25">
      <c r="H833" s="8"/>
    </row>
    <row r="834" spans="8:8" x14ac:dyDescent="0.25">
      <c r="H834" s="8"/>
    </row>
    <row r="835" spans="8:8" x14ac:dyDescent="0.25">
      <c r="H835" s="8"/>
    </row>
    <row r="836" spans="8:8" x14ac:dyDescent="0.25">
      <c r="H836" s="8"/>
    </row>
    <row r="837" spans="8:8" x14ac:dyDescent="0.25">
      <c r="H837" s="8"/>
    </row>
    <row r="838" spans="8:8" x14ac:dyDescent="0.25">
      <c r="H838" s="8"/>
    </row>
    <row r="839" spans="8:8" x14ac:dyDescent="0.25">
      <c r="H839" s="8"/>
    </row>
    <row r="840" spans="8:8" x14ac:dyDescent="0.25">
      <c r="H840" s="8"/>
    </row>
    <row r="841" spans="8:8" x14ac:dyDescent="0.25">
      <c r="H841" s="8"/>
    </row>
    <row r="842" spans="8:8" x14ac:dyDescent="0.25">
      <c r="H842" s="8"/>
    </row>
    <row r="843" spans="8:8" x14ac:dyDescent="0.25">
      <c r="H843" s="8"/>
    </row>
    <row r="844" spans="8:8" x14ac:dyDescent="0.25">
      <c r="H844" s="8"/>
    </row>
    <row r="845" spans="8:8" x14ac:dyDescent="0.25">
      <c r="H845" s="8"/>
    </row>
    <row r="846" spans="8:8" x14ac:dyDescent="0.25">
      <c r="H846" s="8"/>
    </row>
    <row r="847" spans="8:8" x14ac:dyDescent="0.25">
      <c r="H847" s="8"/>
    </row>
    <row r="848" spans="8:8" x14ac:dyDescent="0.25">
      <c r="H848" s="8"/>
    </row>
    <row r="849" spans="8:8" x14ac:dyDescent="0.25">
      <c r="H849" s="8"/>
    </row>
    <row r="850" spans="8:8" x14ac:dyDescent="0.25">
      <c r="H850" s="8"/>
    </row>
    <row r="851" spans="8:8" x14ac:dyDescent="0.25">
      <c r="H851" s="8"/>
    </row>
    <row r="852" spans="8:8" x14ac:dyDescent="0.25">
      <c r="H852" s="8"/>
    </row>
    <row r="853" spans="8:8" x14ac:dyDescent="0.25">
      <c r="H853" s="8"/>
    </row>
    <row r="854" spans="8:8" x14ac:dyDescent="0.25">
      <c r="H854" s="8"/>
    </row>
    <row r="855" spans="8:8" x14ac:dyDescent="0.25">
      <c r="H855" s="8"/>
    </row>
    <row r="856" spans="8:8" x14ac:dyDescent="0.25">
      <c r="H856" s="8"/>
    </row>
    <row r="857" spans="8:8" x14ac:dyDescent="0.25">
      <c r="H857" s="8"/>
    </row>
    <row r="858" spans="8:8" x14ac:dyDescent="0.25">
      <c r="H858" s="8"/>
    </row>
    <row r="859" spans="8:8" x14ac:dyDescent="0.25">
      <c r="H859" s="8"/>
    </row>
    <row r="860" spans="8:8" x14ac:dyDescent="0.25">
      <c r="H860" s="8"/>
    </row>
    <row r="861" spans="8:8" x14ac:dyDescent="0.25">
      <c r="H861" s="8"/>
    </row>
    <row r="862" spans="8:8" x14ac:dyDescent="0.25">
      <c r="H862" s="8"/>
    </row>
    <row r="863" spans="8:8" x14ac:dyDescent="0.25">
      <c r="H863" s="8"/>
    </row>
    <row r="864" spans="8:8" x14ac:dyDescent="0.25">
      <c r="H864" s="8"/>
    </row>
    <row r="865" spans="8:8" x14ac:dyDescent="0.25">
      <c r="H865" s="8"/>
    </row>
    <row r="866" spans="8:8" x14ac:dyDescent="0.25">
      <c r="H866" s="8"/>
    </row>
    <row r="867" spans="8:8" x14ac:dyDescent="0.25">
      <c r="H867" s="8"/>
    </row>
    <row r="868" spans="8:8" x14ac:dyDescent="0.25">
      <c r="H868" s="8"/>
    </row>
    <row r="869" spans="8:8" x14ac:dyDescent="0.25">
      <c r="H869" s="8"/>
    </row>
    <row r="870" spans="8:8" x14ac:dyDescent="0.25">
      <c r="H870" s="8"/>
    </row>
    <row r="871" spans="8:8" x14ac:dyDescent="0.25">
      <c r="H871" s="8"/>
    </row>
    <row r="872" spans="8:8" x14ac:dyDescent="0.25">
      <c r="H872" s="8"/>
    </row>
    <row r="873" spans="8:8" x14ac:dyDescent="0.25">
      <c r="H873" s="8"/>
    </row>
    <row r="874" spans="8:8" x14ac:dyDescent="0.25">
      <c r="H874" s="8"/>
    </row>
    <row r="875" spans="8:8" x14ac:dyDescent="0.25">
      <c r="H875" s="8"/>
    </row>
    <row r="876" spans="8:8" x14ac:dyDescent="0.25">
      <c r="H876" s="8"/>
    </row>
    <row r="877" spans="8:8" x14ac:dyDescent="0.25">
      <c r="H877" s="8"/>
    </row>
    <row r="878" spans="8:8" x14ac:dyDescent="0.25">
      <c r="H878" s="8"/>
    </row>
    <row r="879" spans="8:8" x14ac:dyDescent="0.25">
      <c r="H879" s="8"/>
    </row>
    <row r="880" spans="8:8" x14ac:dyDescent="0.25">
      <c r="H880" s="8"/>
    </row>
    <row r="881" spans="8:8" x14ac:dyDescent="0.25">
      <c r="H881" s="8"/>
    </row>
    <row r="882" spans="8:8" x14ac:dyDescent="0.25">
      <c r="H882" s="8"/>
    </row>
    <row r="883" spans="8:8" x14ac:dyDescent="0.25">
      <c r="H883" s="8"/>
    </row>
    <row r="884" spans="8:8" x14ac:dyDescent="0.25">
      <c r="H884" s="8"/>
    </row>
    <row r="885" spans="8:8" x14ac:dyDescent="0.25">
      <c r="H885" s="8"/>
    </row>
    <row r="886" spans="8:8" x14ac:dyDescent="0.25">
      <c r="H886" s="8"/>
    </row>
    <row r="887" spans="8:8" x14ac:dyDescent="0.25">
      <c r="H887" s="8"/>
    </row>
    <row r="888" spans="8:8" x14ac:dyDescent="0.25">
      <c r="H888" s="8"/>
    </row>
    <row r="889" spans="8:8" x14ac:dyDescent="0.25">
      <c r="H889" s="8"/>
    </row>
    <row r="890" spans="8:8" x14ac:dyDescent="0.25">
      <c r="H890" s="8"/>
    </row>
    <row r="891" spans="8:8" x14ac:dyDescent="0.25">
      <c r="H891" s="8"/>
    </row>
    <row r="892" spans="8:8" x14ac:dyDescent="0.25">
      <c r="H892" s="8"/>
    </row>
    <row r="893" spans="8:8" x14ac:dyDescent="0.25">
      <c r="H893" s="8"/>
    </row>
    <row r="894" spans="8:8" x14ac:dyDescent="0.25">
      <c r="H894" s="8"/>
    </row>
    <row r="895" spans="8:8" x14ac:dyDescent="0.25">
      <c r="H895" s="8"/>
    </row>
    <row r="896" spans="8:8" x14ac:dyDescent="0.25">
      <c r="H896" s="8"/>
    </row>
    <row r="897" spans="8:8" x14ac:dyDescent="0.25">
      <c r="H897" s="8"/>
    </row>
    <row r="898" spans="8:8" x14ac:dyDescent="0.25">
      <c r="H898" s="8"/>
    </row>
    <row r="899" spans="8:8" x14ac:dyDescent="0.25">
      <c r="H899" s="8"/>
    </row>
    <row r="900" spans="8:8" x14ac:dyDescent="0.25">
      <c r="H900" s="8"/>
    </row>
    <row r="901" spans="8:8" x14ac:dyDescent="0.25">
      <c r="H901" s="8"/>
    </row>
    <row r="902" spans="8:8" x14ac:dyDescent="0.25">
      <c r="H902" s="8"/>
    </row>
    <row r="903" spans="8:8" x14ac:dyDescent="0.25">
      <c r="H903" s="8"/>
    </row>
    <row r="904" spans="8:8" x14ac:dyDescent="0.25">
      <c r="H904" s="8"/>
    </row>
    <row r="905" spans="8:8" x14ac:dyDescent="0.25">
      <c r="H905" s="8"/>
    </row>
    <row r="906" spans="8:8" x14ac:dyDescent="0.25">
      <c r="H906" s="8"/>
    </row>
    <row r="907" spans="8:8" x14ac:dyDescent="0.25">
      <c r="H907" s="8"/>
    </row>
    <row r="908" spans="8:8" x14ac:dyDescent="0.25">
      <c r="H908" s="8"/>
    </row>
    <row r="909" spans="8:8" x14ac:dyDescent="0.25">
      <c r="H909" s="8"/>
    </row>
    <row r="910" spans="8:8" x14ac:dyDescent="0.25">
      <c r="H910" s="8"/>
    </row>
    <row r="911" spans="8:8" x14ac:dyDescent="0.25">
      <c r="H911" s="8"/>
    </row>
    <row r="912" spans="8:8" x14ac:dyDescent="0.25">
      <c r="H912" s="8"/>
    </row>
    <row r="913" spans="8:8" x14ac:dyDescent="0.25">
      <c r="H913" s="8"/>
    </row>
    <row r="914" spans="8:8" x14ac:dyDescent="0.25">
      <c r="H914" s="8"/>
    </row>
    <row r="915" spans="8:8" x14ac:dyDescent="0.25">
      <c r="H915" s="8"/>
    </row>
    <row r="916" spans="8:8" x14ac:dyDescent="0.25">
      <c r="H916" s="8"/>
    </row>
    <row r="917" spans="8:8" x14ac:dyDescent="0.25">
      <c r="H917" s="8"/>
    </row>
    <row r="918" spans="8:8" x14ac:dyDescent="0.25">
      <c r="H918" s="8"/>
    </row>
    <row r="919" spans="8:8" x14ac:dyDescent="0.25">
      <c r="H919" s="8"/>
    </row>
    <row r="920" spans="8:8" x14ac:dyDescent="0.25">
      <c r="H920" s="8"/>
    </row>
    <row r="921" spans="8:8" x14ac:dyDescent="0.25">
      <c r="H921" s="8"/>
    </row>
    <row r="922" spans="8:8" x14ac:dyDescent="0.25">
      <c r="H922" s="8"/>
    </row>
    <row r="923" spans="8:8" x14ac:dyDescent="0.25">
      <c r="H923" s="8"/>
    </row>
    <row r="924" spans="8:8" x14ac:dyDescent="0.25">
      <c r="H924" s="8"/>
    </row>
    <row r="925" spans="8:8" x14ac:dyDescent="0.25">
      <c r="H925" s="8"/>
    </row>
    <row r="926" spans="8:8" x14ac:dyDescent="0.25">
      <c r="H926" s="8"/>
    </row>
    <row r="927" spans="8:8" x14ac:dyDescent="0.25">
      <c r="H927" s="8"/>
    </row>
    <row r="928" spans="8:8" x14ac:dyDescent="0.25">
      <c r="H928" s="8"/>
    </row>
    <row r="929" spans="8:8" x14ac:dyDescent="0.25">
      <c r="H929" s="8"/>
    </row>
    <row r="930" spans="8:8" x14ac:dyDescent="0.25">
      <c r="H930" s="8"/>
    </row>
    <row r="931" spans="8:8" x14ac:dyDescent="0.25">
      <c r="H931" s="8"/>
    </row>
    <row r="932" spans="8:8" x14ac:dyDescent="0.25">
      <c r="H932" s="8"/>
    </row>
    <row r="933" spans="8:8" x14ac:dyDescent="0.25">
      <c r="H933" s="8"/>
    </row>
    <row r="934" spans="8:8" x14ac:dyDescent="0.25">
      <c r="H934" s="8"/>
    </row>
    <row r="935" spans="8:8" x14ac:dyDescent="0.25">
      <c r="H935" s="8"/>
    </row>
    <row r="936" spans="8:8" x14ac:dyDescent="0.25">
      <c r="H936" s="8"/>
    </row>
    <row r="937" spans="8:8" x14ac:dyDescent="0.25">
      <c r="H937" s="8"/>
    </row>
    <row r="938" spans="8:8" x14ac:dyDescent="0.25">
      <c r="H938" s="8"/>
    </row>
    <row r="939" spans="8:8" x14ac:dyDescent="0.25">
      <c r="H939" s="8"/>
    </row>
    <row r="940" spans="8:8" x14ac:dyDescent="0.25">
      <c r="H940" s="8"/>
    </row>
    <row r="941" spans="8:8" x14ac:dyDescent="0.25">
      <c r="H941" s="8"/>
    </row>
    <row r="942" spans="8:8" x14ac:dyDescent="0.25">
      <c r="H942" s="8"/>
    </row>
    <row r="943" spans="8:8" x14ac:dyDescent="0.25">
      <c r="H943" s="8"/>
    </row>
    <row r="944" spans="8:8" x14ac:dyDescent="0.25">
      <c r="H944" s="8"/>
    </row>
    <row r="945" spans="8:8" x14ac:dyDescent="0.25">
      <c r="H945" s="8"/>
    </row>
    <row r="946" spans="8:8" x14ac:dyDescent="0.25">
      <c r="H946" s="8"/>
    </row>
    <row r="947" spans="8:8" x14ac:dyDescent="0.25">
      <c r="H947" s="8"/>
    </row>
    <row r="948" spans="8:8" x14ac:dyDescent="0.25">
      <c r="H948" s="8"/>
    </row>
    <row r="949" spans="8:8" x14ac:dyDescent="0.25">
      <c r="H949" s="8"/>
    </row>
    <row r="950" spans="8:8" x14ac:dyDescent="0.25">
      <c r="H950" s="8"/>
    </row>
    <row r="951" spans="8:8" x14ac:dyDescent="0.25">
      <c r="H951" s="8"/>
    </row>
    <row r="952" spans="8:8" x14ac:dyDescent="0.25">
      <c r="H952" s="8"/>
    </row>
    <row r="953" spans="8:8" x14ac:dyDescent="0.25">
      <c r="H953" s="8"/>
    </row>
    <row r="954" spans="8:8" x14ac:dyDescent="0.25">
      <c r="H954" s="8"/>
    </row>
    <row r="955" spans="8:8" x14ac:dyDescent="0.25">
      <c r="H955" s="8"/>
    </row>
    <row r="956" spans="8:8" x14ac:dyDescent="0.25">
      <c r="H956" s="8"/>
    </row>
    <row r="957" spans="8:8" x14ac:dyDescent="0.25">
      <c r="H957" s="8"/>
    </row>
    <row r="958" spans="8:8" x14ac:dyDescent="0.25">
      <c r="H958" s="8"/>
    </row>
    <row r="959" spans="8:8" x14ac:dyDescent="0.25">
      <c r="H959" s="8"/>
    </row>
    <row r="960" spans="8:8" x14ac:dyDescent="0.25">
      <c r="H960" s="8"/>
    </row>
    <row r="961" spans="8:8" x14ac:dyDescent="0.25">
      <c r="H961" s="8"/>
    </row>
    <row r="962" spans="8:8" x14ac:dyDescent="0.25">
      <c r="H962" s="8"/>
    </row>
    <row r="963" spans="8:8" x14ac:dyDescent="0.25">
      <c r="H963" s="8"/>
    </row>
    <row r="964" spans="8:8" x14ac:dyDescent="0.25">
      <c r="H964" s="8"/>
    </row>
    <row r="965" spans="8:8" x14ac:dyDescent="0.25">
      <c r="H965" s="8"/>
    </row>
    <row r="966" spans="8:8" x14ac:dyDescent="0.25">
      <c r="H966" s="8"/>
    </row>
    <row r="967" spans="8:8" x14ac:dyDescent="0.25">
      <c r="H967" s="8"/>
    </row>
    <row r="968" spans="8:8" x14ac:dyDescent="0.25">
      <c r="H968" s="8"/>
    </row>
    <row r="969" spans="8:8" x14ac:dyDescent="0.25">
      <c r="H969" s="8"/>
    </row>
    <row r="970" spans="8:8" x14ac:dyDescent="0.25">
      <c r="H970" s="8"/>
    </row>
    <row r="971" spans="8:8" x14ac:dyDescent="0.25">
      <c r="H971" s="8"/>
    </row>
    <row r="972" spans="8:8" x14ac:dyDescent="0.25">
      <c r="H972" s="8"/>
    </row>
    <row r="973" spans="8:8" x14ac:dyDescent="0.25">
      <c r="H973" s="8"/>
    </row>
    <row r="974" spans="8:8" x14ac:dyDescent="0.25">
      <c r="H974" s="8"/>
    </row>
    <row r="975" spans="8:8" x14ac:dyDescent="0.25">
      <c r="H975" s="8"/>
    </row>
    <row r="976" spans="8:8" x14ac:dyDescent="0.25">
      <c r="H976" s="8"/>
    </row>
    <row r="977" spans="8:8" x14ac:dyDescent="0.25">
      <c r="H977" s="8"/>
    </row>
    <row r="978" spans="8:8" x14ac:dyDescent="0.25">
      <c r="H978" s="8"/>
    </row>
    <row r="979" spans="8:8" x14ac:dyDescent="0.25">
      <c r="H979" s="8"/>
    </row>
    <row r="980" spans="8:8" x14ac:dyDescent="0.25">
      <c r="H980" s="8"/>
    </row>
    <row r="981" spans="8:8" x14ac:dyDescent="0.25">
      <c r="H981" s="8"/>
    </row>
    <row r="982" spans="8:8" x14ac:dyDescent="0.25">
      <c r="H982" s="8"/>
    </row>
    <row r="983" spans="8:8" x14ac:dyDescent="0.25">
      <c r="H983" s="8"/>
    </row>
    <row r="984" spans="8:8" x14ac:dyDescent="0.25">
      <c r="H984" s="8"/>
    </row>
    <row r="985" spans="8:8" x14ac:dyDescent="0.25">
      <c r="H985" s="8"/>
    </row>
    <row r="986" spans="8:8" x14ac:dyDescent="0.25">
      <c r="H986" s="8"/>
    </row>
    <row r="987" spans="8:8" x14ac:dyDescent="0.25">
      <c r="H987" s="8"/>
    </row>
    <row r="988" spans="8:8" x14ac:dyDescent="0.25">
      <c r="H988" s="8"/>
    </row>
    <row r="989" spans="8:8" x14ac:dyDescent="0.25">
      <c r="H989" s="8"/>
    </row>
    <row r="990" spans="8:8" x14ac:dyDescent="0.25">
      <c r="H990" s="8"/>
    </row>
    <row r="991" spans="8:8" x14ac:dyDescent="0.25">
      <c r="H991" s="8"/>
    </row>
    <row r="992" spans="8:8" x14ac:dyDescent="0.25">
      <c r="H992" s="8"/>
    </row>
    <row r="993" spans="8:8" x14ac:dyDescent="0.25">
      <c r="H993" s="8"/>
    </row>
    <row r="994" spans="8:8" x14ac:dyDescent="0.25">
      <c r="H994" s="8"/>
    </row>
    <row r="995" spans="8:8" x14ac:dyDescent="0.25">
      <c r="H995" s="8"/>
    </row>
    <row r="996" spans="8:8" x14ac:dyDescent="0.25">
      <c r="H996" s="8"/>
    </row>
    <row r="997" spans="8:8" x14ac:dyDescent="0.25">
      <c r="H997" s="8"/>
    </row>
    <row r="998" spans="8:8" x14ac:dyDescent="0.25">
      <c r="H998" s="8"/>
    </row>
    <row r="999" spans="8:8" x14ac:dyDescent="0.25">
      <c r="H999" s="8"/>
    </row>
    <row r="1000" spans="8:8" x14ac:dyDescent="0.25">
      <c r="H1000" s="8"/>
    </row>
    <row r="1001" spans="8:8" x14ac:dyDescent="0.25">
      <c r="H1001" s="8"/>
    </row>
    <row r="1002" spans="8:8" x14ac:dyDescent="0.25">
      <c r="H1002" s="8"/>
    </row>
    <row r="1003" spans="8:8" x14ac:dyDescent="0.25">
      <c r="H1003" s="8"/>
    </row>
    <row r="1004" spans="8:8" x14ac:dyDescent="0.25">
      <c r="H1004" s="8"/>
    </row>
    <row r="1005" spans="8:8" x14ac:dyDescent="0.25">
      <c r="H1005" s="8"/>
    </row>
    <row r="1006" spans="8:8" x14ac:dyDescent="0.25">
      <c r="H1006" s="8"/>
    </row>
    <row r="1007" spans="8:8" x14ac:dyDescent="0.25">
      <c r="H1007" s="8"/>
    </row>
    <row r="1008" spans="8:8" x14ac:dyDescent="0.25">
      <c r="H1008" s="8"/>
    </row>
    <row r="1009" spans="8:8" x14ac:dyDescent="0.25">
      <c r="H1009" s="8"/>
    </row>
  </sheetData>
  <pageMargins left="0.25" right="0.25" top="0.75" bottom="0.75" header="0.3" footer="0.3"/>
  <pageSetup paperSize="9" orientation="landscape" r:id="rId1"/>
  <headerFooter>
    <oddHeader>&amp;C&amp;"-,Félkövér"Szerződések 2018. október 1-től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Layout" topLeftCell="A26" zoomScale="110" zoomScaleNormal="100" zoomScalePageLayoutView="110" workbookViewId="0">
      <selection activeCell="C28" sqref="C28"/>
    </sheetView>
  </sheetViews>
  <sheetFormatPr defaultColWidth="22" defaultRowHeight="15" x14ac:dyDescent="0.25"/>
  <cols>
    <col min="1" max="1" width="17.140625" style="48" customWidth="1"/>
    <col min="2" max="2" width="39.7109375" style="48" customWidth="1"/>
    <col min="3" max="3" width="19.85546875" style="48" customWidth="1"/>
    <col min="4" max="4" width="11.140625" style="51" customWidth="1"/>
    <col min="5" max="5" width="13.85546875" style="51" customWidth="1"/>
    <col min="6" max="6" width="19" style="39" customWidth="1"/>
    <col min="7" max="7" width="19.140625" style="39" customWidth="1"/>
    <col min="8" max="16384" width="22" style="40"/>
  </cols>
  <sheetData>
    <row r="1" spans="1:11" s="39" customFormat="1" ht="52.5" customHeight="1" x14ac:dyDescent="0.25">
      <c r="A1" s="46" t="s">
        <v>408</v>
      </c>
      <c r="B1" s="46" t="s">
        <v>409</v>
      </c>
      <c r="C1" s="46" t="s">
        <v>410</v>
      </c>
      <c r="D1" s="49" t="s">
        <v>411</v>
      </c>
      <c r="E1" s="49" t="s">
        <v>493</v>
      </c>
      <c r="F1" s="41" t="s">
        <v>421</v>
      </c>
      <c r="G1" s="41" t="s">
        <v>0</v>
      </c>
    </row>
    <row r="2" spans="1:11" ht="32.25" customHeight="1" x14ac:dyDescent="0.25">
      <c r="A2" s="56" t="s">
        <v>267</v>
      </c>
      <c r="B2" s="47" t="s">
        <v>492</v>
      </c>
      <c r="C2" s="47" t="s">
        <v>495</v>
      </c>
      <c r="D2" s="58">
        <v>6935000</v>
      </c>
      <c r="E2" s="58">
        <f>D2*1.27</f>
        <v>8807450</v>
      </c>
      <c r="F2" s="52" t="s">
        <v>423</v>
      </c>
      <c r="G2" s="52" t="s">
        <v>424</v>
      </c>
      <c r="I2" s="42"/>
      <c r="K2" s="42"/>
    </row>
    <row r="3" spans="1:11" s="43" customFormat="1" ht="45" customHeight="1" x14ac:dyDescent="0.25">
      <c r="A3" s="53" t="s">
        <v>420</v>
      </c>
      <c r="B3" s="53" t="s">
        <v>425</v>
      </c>
      <c r="C3" s="53" t="s">
        <v>520</v>
      </c>
      <c r="D3" s="54">
        <v>9447900</v>
      </c>
      <c r="E3" s="54">
        <f>D3*1.27</f>
        <v>11998833</v>
      </c>
      <c r="F3" s="55" t="s">
        <v>426</v>
      </c>
      <c r="G3" s="55" t="s">
        <v>427</v>
      </c>
      <c r="I3" s="44"/>
      <c r="K3" s="44"/>
    </row>
    <row r="4" spans="1:11" s="43" customFormat="1" ht="27" customHeight="1" x14ac:dyDescent="0.25">
      <c r="A4" s="53" t="s">
        <v>414</v>
      </c>
      <c r="B4" s="53" t="s">
        <v>515</v>
      </c>
      <c r="C4" s="53" t="s">
        <v>516</v>
      </c>
      <c r="D4" s="54">
        <v>4999984</v>
      </c>
      <c r="E4" s="54">
        <f>D4*1.27</f>
        <v>6349979.6799999997</v>
      </c>
      <c r="F4" s="55" t="s">
        <v>423</v>
      </c>
      <c r="G4" s="55" t="s">
        <v>428</v>
      </c>
      <c r="I4" s="44"/>
      <c r="K4" s="44"/>
    </row>
    <row r="5" spans="1:11" s="43" customFormat="1" ht="33.75" customHeight="1" x14ac:dyDescent="0.25">
      <c r="A5" s="47" t="s">
        <v>414</v>
      </c>
      <c r="B5" s="47" t="s">
        <v>496</v>
      </c>
      <c r="C5" s="47" t="s">
        <v>494</v>
      </c>
      <c r="D5" s="58">
        <v>4800000</v>
      </c>
      <c r="E5" s="58">
        <f>D5*1.27</f>
        <v>6096000</v>
      </c>
      <c r="F5" s="52" t="s">
        <v>497</v>
      </c>
      <c r="G5" s="52" t="s">
        <v>429</v>
      </c>
      <c r="I5" s="44"/>
      <c r="K5" s="44"/>
    </row>
    <row r="6" spans="1:11" s="43" customFormat="1" ht="34.5" customHeight="1" x14ac:dyDescent="0.25">
      <c r="A6" s="53" t="s">
        <v>420</v>
      </c>
      <c r="B6" s="53" t="s">
        <v>430</v>
      </c>
      <c r="C6" s="53" t="s">
        <v>521</v>
      </c>
      <c r="D6" s="54">
        <v>8114200</v>
      </c>
      <c r="E6" s="54">
        <f>D6*1.27</f>
        <v>10305034</v>
      </c>
      <c r="F6" s="55" t="s">
        <v>505</v>
      </c>
      <c r="G6" s="55" t="s">
        <v>431</v>
      </c>
      <c r="I6" s="44"/>
      <c r="K6" s="44"/>
    </row>
    <row r="7" spans="1:11" ht="32.25" customHeight="1" x14ac:dyDescent="0.25">
      <c r="A7" s="47" t="s">
        <v>420</v>
      </c>
      <c r="B7" s="47" t="s">
        <v>498</v>
      </c>
      <c r="C7" s="59" t="s">
        <v>432</v>
      </c>
      <c r="D7" s="58">
        <v>6860000</v>
      </c>
      <c r="E7" s="58">
        <v>8712200</v>
      </c>
      <c r="F7" s="52" t="s">
        <v>505</v>
      </c>
      <c r="G7" s="52" t="s">
        <v>433</v>
      </c>
      <c r="I7" s="42"/>
      <c r="K7" s="42"/>
    </row>
    <row r="8" spans="1:11" ht="34.5" customHeight="1" x14ac:dyDescent="0.25">
      <c r="A8" s="47" t="s">
        <v>434</v>
      </c>
      <c r="B8" s="47" t="s">
        <v>435</v>
      </c>
      <c r="C8" s="47" t="s">
        <v>499</v>
      </c>
      <c r="D8" s="50"/>
      <c r="E8" s="58">
        <v>17956000</v>
      </c>
      <c r="F8" s="52" t="s">
        <v>437</v>
      </c>
      <c r="G8" s="52" t="s">
        <v>438</v>
      </c>
      <c r="I8" s="42"/>
      <c r="K8" s="42"/>
    </row>
    <row r="9" spans="1:11" ht="30.75" customHeight="1" x14ac:dyDescent="0.25">
      <c r="A9" s="47" t="s">
        <v>412</v>
      </c>
      <c r="B9" s="47" t="s">
        <v>439</v>
      </c>
      <c r="C9" s="47" t="s">
        <v>500</v>
      </c>
      <c r="D9" s="58">
        <v>10078740</v>
      </c>
      <c r="E9" s="58">
        <f>D9*1.27</f>
        <v>12799999.800000001</v>
      </c>
      <c r="F9" s="52" t="s">
        <v>440</v>
      </c>
      <c r="G9" s="52" t="s">
        <v>441</v>
      </c>
      <c r="I9" s="42"/>
      <c r="K9" s="42"/>
    </row>
    <row r="10" spans="1:11" s="43" customFormat="1" ht="30" customHeight="1" x14ac:dyDescent="0.25">
      <c r="A10" s="47" t="s">
        <v>442</v>
      </c>
      <c r="B10" s="47" t="s">
        <v>443</v>
      </c>
      <c r="C10" s="47" t="s">
        <v>283</v>
      </c>
      <c r="D10" s="58">
        <v>11692913</v>
      </c>
      <c r="E10" s="58">
        <f>D10*1.27</f>
        <v>14849999.51</v>
      </c>
      <c r="F10" s="52" t="s">
        <v>506</v>
      </c>
      <c r="G10" s="52" t="s">
        <v>444</v>
      </c>
      <c r="I10" s="44"/>
      <c r="K10" s="45"/>
    </row>
    <row r="11" spans="1:11" s="43" customFormat="1" ht="29.25" customHeight="1" x14ac:dyDescent="0.25">
      <c r="A11" s="53" t="s">
        <v>267</v>
      </c>
      <c r="B11" s="53" t="s">
        <v>445</v>
      </c>
      <c r="C11" s="53" t="s">
        <v>446</v>
      </c>
      <c r="D11" s="54">
        <v>4053327</v>
      </c>
      <c r="E11" s="54">
        <v>5147751</v>
      </c>
      <c r="F11" s="55" t="s">
        <v>524</v>
      </c>
      <c r="G11" s="55" t="s">
        <v>447</v>
      </c>
      <c r="I11" s="44"/>
      <c r="K11" s="44"/>
    </row>
    <row r="12" spans="1:11" s="43" customFormat="1" ht="51" x14ac:dyDescent="0.25">
      <c r="A12" s="47" t="s">
        <v>267</v>
      </c>
      <c r="B12" s="60" t="s">
        <v>501</v>
      </c>
      <c r="C12" s="47" t="s">
        <v>502</v>
      </c>
      <c r="D12" s="58">
        <v>4290000</v>
      </c>
      <c r="E12" s="58">
        <f>D12*1.27</f>
        <v>5448300</v>
      </c>
      <c r="F12" s="52" t="s">
        <v>505</v>
      </c>
      <c r="G12" s="52" t="s">
        <v>448</v>
      </c>
      <c r="I12" s="44"/>
      <c r="K12" s="44"/>
    </row>
    <row r="13" spans="1:11" s="43" customFormat="1" ht="38.25" x14ac:dyDescent="0.25">
      <c r="A13" s="53" t="s">
        <v>267</v>
      </c>
      <c r="B13" s="53" t="s">
        <v>449</v>
      </c>
      <c r="C13" s="53" t="s">
        <v>503</v>
      </c>
      <c r="D13" s="54">
        <v>4000000</v>
      </c>
      <c r="E13" s="54">
        <f>D13*1.27</f>
        <v>5080000</v>
      </c>
      <c r="F13" s="55" t="s">
        <v>504</v>
      </c>
      <c r="G13" s="55" t="s">
        <v>451</v>
      </c>
      <c r="I13" s="44"/>
      <c r="K13" s="44"/>
    </row>
    <row r="14" spans="1:11" s="43" customFormat="1" ht="68.25" customHeight="1" x14ac:dyDescent="0.25">
      <c r="A14" s="53" t="s">
        <v>413</v>
      </c>
      <c r="B14" s="53" t="s">
        <v>507</v>
      </c>
      <c r="C14" s="53" t="s">
        <v>452</v>
      </c>
      <c r="D14" s="54">
        <v>9637795</v>
      </c>
      <c r="E14" s="54">
        <f>D14*1.27</f>
        <v>12239999.65</v>
      </c>
      <c r="F14" s="55" t="s">
        <v>453</v>
      </c>
      <c r="G14" s="55" t="s">
        <v>454</v>
      </c>
      <c r="I14" s="44"/>
      <c r="K14" s="44"/>
    </row>
    <row r="15" spans="1:11" s="43" customFormat="1" ht="62.25" customHeight="1" x14ac:dyDescent="0.25">
      <c r="A15" s="47" t="s">
        <v>434</v>
      </c>
      <c r="B15" s="47" t="s">
        <v>455</v>
      </c>
      <c r="C15" s="47" t="s">
        <v>436</v>
      </c>
      <c r="D15" s="58">
        <v>46141732</v>
      </c>
      <c r="E15" s="58">
        <f>D15*1.27</f>
        <v>58599999.640000001</v>
      </c>
      <c r="F15" s="52" t="s">
        <v>456</v>
      </c>
      <c r="G15" s="52" t="s">
        <v>457</v>
      </c>
      <c r="I15" s="44"/>
      <c r="K15" s="45"/>
    </row>
    <row r="16" spans="1:11" s="43" customFormat="1" ht="31.5" customHeight="1" x14ac:dyDescent="0.25">
      <c r="A16" s="47" t="s">
        <v>458</v>
      </c>
      <c r="B16" s="47" t="s">
        <v>508</v>
      </c>
      <c r="C16" s="47" t="s">
        <v>263</v>
      </c>
      <c r="D16" s="50"/>
      <c r="E16" s="58">
        <v>64094400</v>
      </c>
      <c r="F16" s="52" t="s">
        <v>459</v>
      </c>
      <c r="G16" s="52" t="s">
        <v>460</v>
      </c>
      <c r="I16" s="44"/>
      <c r="K16" s="45"/>
    </row>
    <row r="17" spans="1:11" s="43" customFormat="1" ht="25.5" x14ac:dyDescent="0.25">
      <c r="A17" s="53" t="s">
        <v>414</v>
      </c>
      <c r="B17" s="53" t="s">
        <v>461</v>
      </c>
      <c r="C17" s="53" t="s">
        <v>216</v>
      </c>
      <c r="D17" s="54">
        <v>4000000</v>
      </c>
      <c r="E17" s="54">
        <f>D17*1.27</f>
        <v>5080000</v>
      </c>
      <c r="F17" s="55" t="s">
        <v>462</v>
      </c>
      <c r="G17" s="55" t="s">
        <v>463</v>
      </c>
      <c r="I17" s="44"/>
      <c r="K17" s="45"/>
    </row>
    <row r="18" spans="1:11" s="43" customFormat="1" ht="25.5" x14ac:dyDescent="0.25">
      <c r="A18" s="53" t="s">
        <v>458</v>
      </c>
      <c r="B18" s="61" t="s">
        <v>509</v>
      </c>
      <c r="C18" s="53" t="s">
        <v>499</v>
      </c>
      <c r="D18" s="50"/>
      <c r="E18" s="54">
        <v>357000000</v>
      </c>
      <c r="F18" s="55" t="s">
        <v>459</v>
      </c>
      <c r="G18" s="55" t="s">
        <v>464</v>
      </c>
    </row>
    <row r="19" spans="1:11" s="43" customFormat="1" ht="27" customHeight="1" x14ac:dyDescent="0.25">
      <c r="A19" s="47" t="s">
        <v>458</v>
      </c>
      <c r="B19" s="47" t="s">
        <v>510</v>
      </c>
      <c r="C19" s="47" t="s">
        <v>513</v>
      </c>
      <c r="D19" s="50"/>
      <c r="E19" s="58">
        <v>460000000</v>
      </c>
      <c r="F19" s="52" t="s">
        <v>459</v>
      </c>
      <c r="G19" s="52" t="s">
        <v>465</v>
      </c>
    </row>
    <row r="20" spans="1:11" ht="25.5" x14ac:dyDescent="0.25">
      <c r="A20" s="47" t="s">
        <v>458</v>
      </c>
      <c r="B20" s="47" t="s">
        <v>511</v>
      </c>
      <c r="C20" s="47" t="s">
        <v>512</v>
      </c>
      <c r="D20" s="50"/>
      <c r="E20" s="58">
        <v>499000000</v>
      </c>
      <c r="F20" s="52" t="s">
        <v>459</v>
      </c>
      <c r="G20" s="52" t="s">
        <v>466</v>
      </c>
    </row>
    <row r="21" spans="1:11" s="43" customFormat="1" ht="38.25" x14ac:dyDescent="0.25">
      <c r="A21" s="53" t="s">
        <v>267</v>
      </c>
      <c r="B21" s="53" t="s">
        <v>467</v>
      </c>
      <c r="C21" s="53" t="s">
        <v>522</v>
      </c>
      <c r="D21" s="54">
        <v>10492572</v>
      </c>
      <c r="E21" s="54">
        <v>13325566</v>
      </c>
      <c r="F21" s="55" t="s">
        <v>468</v>
      </c>
      <c r="G21" s="55" t="s">
        <v>469</v>
      </c>
    </row>
    <row r="22" spans="1:11" s="43" customFormat="1" ht="29.25" customHeight="1" x14ac:dyDescent="0.25">
      <c r="A22" s="53" t="s">
        <v>267</v>
      </c>
      <c r="B22" s="53" t="s">
        <v>517</v>
      </c>
      <c r="C22" s="53" t="s">
        <v>518</v>
      </c>
      <c r="D22" s="54">
        <v>4262972</v>
      </c>
      <c r="E22" s="54">
        <f>D22*1.27</f>
        <v>5413974.4400000004</v>
      </c>
      <c r="F22" s="55" t="s">
        <v>519</v>
      </c>
      <c r="G22" s="55" t="s">
        <v>470</v>
      </c>
    </row>
    <row r="23" spans="1:11" s="43" customFormat="1" ht="38.25" x14ac:dyDescent="0.25">
      <c r="A23" s="53" t="s">
        <v>471</v>
      </c>
      <c r="B23" s="53" t="s">
        <v>472</v>
      </c>
      <c r="C23" s="53" t="s">
        <v>523</v>
      </c>
      <c r="D23" s="54">
        <v>33450000</v>
      </c>
      <c r="E23" s="54">
        <v>42481500</v>
      </c>
      <c r="F23" s="55" t="s">
        <v>450</v>
      </c>
      <c r="G23" s="55" t="s">
        <v>473</v>
      </c>
    </row>
    <row r="24" spans="1:11" ht="51" x14ac:dyDescent="0.25">
      <c r="A24" s="47" t="s">
        <v>474</v>
      </c>
      <c r="B24" s="47" t="s">
        <v>475</v>
      </c>
      <c r="C24" s="47" t="s">
        <v>422</v>
      </c>
      <c r="D24" s="62">
        <v>199000</v>
      </c>
      <c r="E24" s="62">
        <v>252730</v>
      </c>
      <c r="F24" s="52" t="s">
        <v>476</v>
      </c>
      <c r="G24" s="52" t="s">
        <v>477</v>
      </c>
    </row>
    <row r="25" spans="1:11" ht="38.25" x14ac:dyDescent="0.25">
      <c r="A25" s="47" t="s">
        <v>474</v>
      </c>
      <c r="B25" s="47" t="s">
        <v>478</v>
      </c>
      <c r="C25" s="47" t="s">
        <v>422</v>
      </c>
      <c r="D25" s="62">
        <v>390000</v>
      </c>
      <c r="E25" s="62">
        <v>495300</v>
      </c>
      <c r="F25" s="52" t="s">
        <v>479</v>
      </c>
      <c r="G25" s="52" t="s">
        <v>480</v>
      </c>
    </row>
    <row r="26" spans="1:11" ht="38.25" x14ac:dyDescent="0.25">
      <c r="A26" s="47" t="s">
        <v>474</v>
      </c>
      <c r="B26" s="47" t="s">
        <v>481</v>
      </c>
      <c r="C26" s="47" t="s">
        <v>422</v>
      </c>
      <c r="D26" s="62">
        <v>907200</v>
      </c>
      <c r="E26" s="62">
        <v>1152144</v>
      </c>
      <c r="F26" s="52" t="s">
        <v>482</v>
      </c>
      <c r="G26" s="52" t="s">
        <v>483</v>
      </c>
    </row>
    <row r="27" spans="1:11" ht="38.25" x14ac:dyDescent="0.25">
      <c r="A27" s="47" t="s">
        <v>474</v>
      </c>
      <c r="B27" s="47" t="s">
        <v>484</v>
      </c>
      <c r="C27" s="47" t="s">
        <v>422</v>
      </c>
      <c r="D27" s="62">
        <v>146400</v>
      </c>
      <c r="E27" s="62">
        <v>185928</v>
      </c>
      <c r="F27" s="52" t="s">
        <v>485</v>
      </c>
      <c r="G27" s="52" t="s">
        <v>486</v>
      </c>
    </row>
    <row r="28" spans="1:11" ht="30" x14ac:dyDescent="0.25">
      <c r="A28" s="56" t="s">
        <v>267</v>
      </c>
      <c r="B28" s="56" t="s">
        <v>487</v>
      </c>
      <c r="C28" s="47" t="s">
        <v>499</v>
      </c>
      <c r="D28" s="57">
        <v>14234000</v>
      </c>
      <c r="E28" s="57">
        <f>D28*1.27</f>
        <v>18077180</v>
      </c>
      <c r="F28" s="52" t="s">
        <v>491</v>
      </c>
      <c r="G28" s="52" t="s">
        <v>488</v>
      </c>
    </row>
    <row r="29" spans="1:11" ht="29.25" customHeight="1" x14ac:dyDescent="0.25">
      <c r="A29" s="56" t="s">
        <v>434</v>
      </c>
      <c r="B29" s="47" t="s">
        <v>514</v>
      </c>
      <c r="C29" s="47" t="s">
        <v>499</v>
      </c>
      <c r="D29" s="50"/>
      <c r="E29" s="57">
        <v>229726062</v>
      </c>
      <c r="F29" s="52" t="s">
        <v>490</v>
      </c>
      <c r="G29" s="52" t="s">
        <v>489</v>
      </c>
    </row>
  </sheetData>
  <phoneticPr fontId="5" type="noConversion"/>
  <pageMargins left="0.23622047244094491" right="3.937007874015748E-2" top="0.69791666666666663" bottom="0.51041666666666663" header="0.31496062992125984" footer="0.31496062992125984"/>
  <pageSetup paperSize="9" orientation="landscape" r:id="rId1"/>
  <headerFooter>
    <oddHeader>&amp;C&amp;"-,Félkövér"&amp;12A Magyar Művészeti Akadémia Titkársága nettó 5 millió Ft-ot meghaladó szerződései 2020. január 1. és 2020. március 31. között</oddHeader>
    <oddFooter xml:space="preserve">&amp;R&amp;P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4" zoomScaleNormal="100" workbookViewId="0">
      <selection activeCell="E15" sqref="E15"/>
    </sheetView>
  </sheetViews>
  <sheetFormatPr defaultRowHeight="15" x14ac:dyDescent="0.25"/>
  <cols>
    <col min="1" max="1" width="16.85546875" customWidth="1"/>
    <col min="2" max="2" width="40.42578125" customWidth="1"/>
    <col min="3" max="3" width="31.28515625" customWidth="1"/>
    <col min="4" max="4" width="16.140625" style="63" customWidth="1"/>
    <col min="5" max="5" width="16" customWidth="1"/>
    <col min="6" max="6" width="20.85546875" customWidth="1"/>
    <col min="7" max="7" width="17.5703125" customWidth="1"/>
    <col min="8" max="8" width="9.140625" style="65"/>
  </cols>
  <sheetData>
    <row r="1" spans="1:11" s="39" customFormat="1" ht="52.5" customHeight="1" x14ac:dyDescent="0.25">
      <c r="A1" s="66" t="s">
        <v>408</v>
      </c>
      <c r="B1" s="66" t="s">
        <v>409</v>
      </c>
      <c r="C1" s="66" t="s">
        <v>410</v>
      </c>
      <c r="D1" s="107" t="s">
        <v>411</v>
      </c>
      <c r="E1" s="67" t="s">
        <v>493</v>
      </c>
      <c r="F1" s="68" t="s">
        <v>421</v>
      </c>
      <c r="G1" s="68" t="s">
        <v>0</v>
      </c>
    </row>
    <row r="2" spans="1:11" s="87" customFormat="1" ht="66.75" customHeight="1" x14ac:dyDescent="0.25">
      <c r="A2" s="75" t="s">
        <v>525</v>
      </c>
      <c r="B2" s="83" t="s">
        <v>526</v>
      </c>
      <c r="C2" s="83" t="s">
        <v>452</v>
      </c>
      <c r="D2" s="77">
        <v>8834656</v>
      </c>
      <c r="E2" s="77">
        <v>11220000</v>
      </c>
      <c r="F2" s="78" t="s">
        <v>453</v>
      </c>
      <c r="G2" s="76" t="s">
        <v>527</v>
      </c>
      <c r="H2" s="88"/>
      <c r="I2" s="85"/>
      <c r="J2" s="84"/>
      <c r="K2" s="86"/>
    </row>
    <row r="3" spans="1:11" ht="51.75" x14ac:dyDescent="0.25">
      <c r="A3" s="69" t="s">
        <v>267</v>
      </c>
      <c r="B3" s="74" t="s">
        <v>552</v>
      </c>
      <c r="C3" s="73" t="s">
        <v>553</v>
      </c>
      <c r="D3" s="71">
        <v>20000000</v>
      </c>
      <c r="E3" s="71">
        <v>25400000</v>
      </c>
      <c r="F3" s="72" t="s">
        <v>555</v>
      </c>
      <c r="G3" s="73" t="s">
        <v>554</v>
      </c>
      <c r="H3" s="89"/>
      <c r="I3" s="64"/>
      <c r="J3" s="63"/>
      <c r="K3" s="8"/>
    </row>
    <row r="4" spans="1:11" s="87" customFormat="1" ht="26.25" x14ac:dyDescent="0.25">
      <c r="A4" s="75" t="s">
        <v>529</v>
      </c>
      <c r="B4" s="83" t="s">
        <v>530</v>
      </c>
      <c r="C4" s="76" t="s">
        <v>436</v>
      </c>
      <c r="D4" s="77"/>
      <c r="E4" s="77">
        <v>100100000</v>
      </c>
      <c r="F4" s="78" t="s">
        <v>468</v>
      </c>
      <c r="G4" s="76" t="s">
        <v>531</v>
      </c>
      <c r="H4" s="88"/>
      <c r="I4" s="88"/>
      <c r="J4" s="84"/>
      <c r="K4" s="90"/>
    </row>
    <row r="5" spans="1:11" ht="39" customHeight="1" x14ac:dyDescent="0.25">
      <c r="A5" s="69" t="s">
        <v>471</v>
      </c>
      <c r="B5" s="70" t="s">
        <v>532</v>
      </c>
      <c r="C5" s="73" t="s">
        <v>533</v>
      </c>
      <c r="D5" s="71">
        <v>22500000</v>
      </c>
      <c r="E5" s="71">
        <v>28575000</v>
      </c>
      <c r="F5" s="72" t="s">
        <v>534</v>
      </c>
      <c r="G5" s="73" t="s">
        <v>535</v>
      </c>
      <c r="H5" s="89"/>
      <c r="I5" s="64"/>
      <c r="J5" s="63"/>
      <c r="K5" s="8"/>
    </row>
    <row r="6" spans="1:11" ht="40.5" customHeight="1" x14ac:dyDescent="0.25">
      <c r="A6" s="69" t="s">
        <v>267</v>
      </c>
      <c r="B6" s="70" t="s">
        <v>536</v>
      </c>
      <c r="C6" s="73" t="s">
        <v>446</v>
      </c>
      <c r="D6" s="71">
        <v>9084100</v>
      </c>
      <c r="E6" s="71">
        <v>11536807</v>
      </c>
      <c r="F6" s="72" t="s">
        <v>468</v>
      </c>
      <c r="G6" s="73" t="s">
        <v>537</v>
      </c>
      <c r="H6" s="89"/>
      <c r="I6" s="64"/>
      <c r="J6" s="63"/>
      <c r="K6" s="8"/>
    </row>
    <row r="7" spans="1:11" s="82" customFormat="1" ht="28.5" customHeight="1" x14ac:dyDescent="0.25">
      <c r="A7" s="75" t="s">
        <v>267</v>
      </c>
      <c r="B7" s="76" t="s">
        <v>539</v>
      </c>
      <c r="C7" s="76" t="s">
        <v>540</v>
      </c>
      <c r="D7" s="77">
        <v>13654525</v>
      </c>
      <c r="E7" s="77">
        <v>17341247</v>
      </c>
      <c r="F7" s="78" t="s">
        <v>541</v>
      </c>
      <c r="G7" s="76" t="s">
        <v>542</v>
      </c>
      <c r="H7" s="80"/>
      <c r="I7" s="80"/>
      <c r="J7" s="79"/>
      <c r="K7" s="81"/>
    </row>
    <row r="8" spans="1:11" s="82" customFormat="1" ht="28.5" customHeight="1" x14ac:dyDescent="0.25">
      <c r="A8" s="75" t="s">
        <v>267</v>
      </c>
      <c r="B8" s="83" t="s">
        <v>557</v>
      </c>
      <c r="C8" s="76" t="s">
        <v>540</v>
      </c>
      <c r="D8" s="77">
        <v>1490000</v>
      </c>
      <c r="E8" s="77">
        <v>1892300</v>
      </c>
      <c r="F8" s="78" t="s">
        <v>558</v>
      </c>
      <c r="G8" s="76" t="s">
        <v>559</v>
      </c>
      <c r="H8" s="80"/>
      <c r="I8" s="80"/>
      <c r="J8" s="79"/>
      <c r="K8" s="81"/>
    </row>
    <row r="9" spans="1:11" ht="26.25" customHeight="1" x14ac:dyDescent="0.25">
      <c r="A9" s="69" t="s">
        <v>458</v>
      </c>
      <c r="B9" s="73" t="s">
        <v>528</v>
      </c>
      <c r="C9" s="73" t="s">
        <v>99</v>
      </c>
      <c r="D9" s="71"/>
      <c r="E9" s="71">
        <v>100000000</v>
      </c>
      <c r="F9" s="72" t="s">
        <v>556</v>
      </c>
      <c r="G9" s="73" t="s">
        <v>543</v>
      </c>
      <c r="H9" s="89"/>
      <c r="I9" s="64"/>
      <c r="J9" s="63"/>
      <c r="K9" s="8"/>
    </row>
    <row r="10" spans="1:11" s="82" customFormat="1" ht="30.75" customHeight="1" x14ac:dyDescent="0.25">
      <c r="A10" s="75" t="s">
        <v>549</v>
      </c>
      <c r="B10" s="75" t="s">
        <v>550</v>
      </c>
      <c r="C10" s="76" t="s">
        <v>422</v>
      </c>
      <c r="D10" s="77"/>
      <c r="E10" s="77">
        <v>551000000</v>
      </c>
      <c r="F10" s="78" t="s">
        <v>538</v>
      </c>
      <c r="G10" s="78" t="s">
        <v>551</v>
      </c>
      <c r="H10" s="80"/>
      <c r="I10" s="91"/>
      <c r="J10" s="79"/>
      <c r="K10" s="8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B12" sqref="B12"/>
    </sheetView>
  </sheetViews>
  <sheetFormatPr defaultRowHeight="15" x14ac:dyDescent="0.25"/>
  <cols>
    <col min="1" max="1" width="19.5703125" customWidth="1"/>
    <col min="2" max="2" width="27.28515625" customWidth="1"/>
    <col min="3" max="3" width="22.85546875" customWidth="1"/>
    <col min="4" max="4" width="12.28515625" style="102" customWidth="1"/>
    <col min="5" max="5" width="12" customWidth="1"/>
    <col min="6" max="6" width="20.5703125" customWidth="1"/>
    <col min="7" max="7" width="17.5703125" customWidth="1"/>
    <col min="8" max="8" width="12.5703125" customWidth="1"/>
  </cols>
  <sheetData>
    <row r="1" spans="1:11" s="39" customFormat="1" ht="52.5" customHeight="1" x14ac:dyDescent="0.25">
      <c r="A1" s="66" t="s">
        <v>408</v>
      </c>
      <c r="B1" s="66" t="s">
        <v>409</v>
      </c>
      <c r="C1" s="94" t="s">
        <v>410</v>
      </c>
      <c r="D1" s="49" t="s">
        <v>411</v>
      </c>
      <c r="E1" s="98" t="s">
        <v>493</v>
      </c>
      <c r="F1" s="68" t="s">
        <v>421</v>
      </c>
      <c r="G1" s="68" t="s">
        <v>0</v>
      </c>
      <c r="H1" s="41" t="s">
        <v>585</v>
      </c>
    </row>
    <row r="2" spans="1:11" s="82" customFormat="1" ht="42.75" customHeight="1" x14ac:dyDescent="0.25">
      <c r="A2" s="75" t="s">
        <v>267</v>
      </c>
      <c r="B2" s="75" t="s">
        <v>544</v>
      </c>
      <c r="C2" s="95" t="s">
        <v>545</v>
      </c>
      <c r="D2" s="93">
        <v>47244000</v>
      </c>
      <c r="E2" s="99" t="s">
        <v>546</v>
      </c>
      <c r="F2" s="78" t="s">
        <v>547</v>
      </c>
      <c r="G2" s="76" t="s">
        <v>548</v>
      </c>
      <c r="H2" s="103"/>
      <c r="I2" s="91"/>
      <c r="J2" s="79"/>
      <c r="K2" s="81"/>
    </row>
    <row r="3" spans="1:11" ht="39" customHeight="1" x14ac:dyDescent="0.25">
      <c r="A3" s="69" t="s">
        <v>267</v>
      </c>
      <c r="B3" s="69" t="s">
        <v>560</v>
      </c>
      <c r="C3" s="96" t="s">
        <v>561</v>
      </c>
      <c r="D3" s="93">
        <v>4645669</v>
      </c>
      <c r="E3" s="100">
        <v>5900000</v>
      </c>
      <c r="F3" s="72" t="s">
        <v>562</v>
      </c>
      <c r="G3" s="72" t="s">
        <v>563</v>
      </c>
      <c r="H3" s="69"/>
      <c r="I3" s="64"/>
      <c r="J3" s="63"/>
      <c r="K3" s="8"/>
    </row>
    <row r="4" spans="1:11" ht="40.5" customHeight="1" x14ac:dyDescent="0.25">
      <c r="A4" s="69" t="s">
        <v>549</v>
      </c>
      <c r="B4" s="69" t="s">
        <v>550</v>
      </c>
      <c r="C4" s="96" t="s">
        <v>422</v>
      </c>
      <c r="D4" s="93">
        <v>499000000</v>
      </c>
      <c r="E4" s="100">
        <v>551000000</v>
      </c>
      <c r="F4" s="72" t="s">
        <v>538</v>
      </c>
      <c r="G4" s="72" t="s">
        <v>551</v>
      </c>
      <c r="H4" s="73"/>
      <c r="I4" s="64"/>
      <c r="J4" s="63"/>
      <c r="K4" s="8"/>
    </row>
    <row r="5" spans="1:11" ht="39" x14ac:dyDescent="0.25">
      <c r="A5" s="73" t="s">
        <v>267</v>
      </c>
      <c r="B5" s="70" t="s">
        <v>564</v>
      </c>
      <c r="C5" s="96" t="s">
        <v>565</v>
      </c>
      <c r="D5" s="93">
        <v>4315500</v>
      </c>
      <c r="E5" s="100">
        <v>5480685</v>
      </c>
      <c r="F5" s="72" t="s">
        <v>468</v>
      </c>
      <c r="G5" s="72" t="s">
        <v>566</v>
      </c>
      <c r="H5" s="108" t="s">
        <v>587</v>
      </c>
      <c r="I5" s="64"/>
      <c r="J5" s="63"/>
      <c r="K5" s="8"/>
    </row>
    <row r="6" spans="1:11" ht="31.5" customHeight="1" x14ac:dyDescent="0.25">
      <c r="A6" s="73" t="s">
        <v>442</v>
      </c>
      <c r="B6" s="70" t="s">
        <v>582</v>
      </c>
      <c r="C6" s="96" t="s">
        <v>565</v>
      </c>
      <c r="D6" s="93">
        <v>893228</v>
      </c>
      <c r="E6" s="100">
        <v>1134400</v>
      </c>
      <c r="F6" s="72" t="s">
        <v>583</v>
      </c>
      <c r="G6" s="72" t="s">
        <v>584</v>
      </c>
      <c r="H6" s="109"/>
      <c r="I6" s="64"/>
      <c r="J6" s="63"/>
      <c r="K6" s="8"/>
    </row>
    <row r="7" spans="1:11" ht="39" x14ac:dyDescent="0.25">
      <c r="A7" s="69" t="s">
        <v>549</v>
      </c>
      <c r="B7" s="70" t="s">
        <v>567</v>
      </c>
      <c r="C7" s="97" t="s">
        <v>99</v>
      </c>
      <c r="D7" s="92"/>
      <c r="E7" s="100">
        <v>9923600</v>
      </c>
      <c r="F7" s="72" t="s">
        <v>541</v>
      </c>
      <c r="G7" s="72" t="s">
        <v>568</v>
      </c>
      <c r="H7" s="73"/>
      <c r="I7" s="64"/>
      <c r="J7" s="63"/>
      <c r="K7" s="8"/>
    </row>
    <row r="8" spans="1:11" ht="51.75" x14ac:dyDescent="0.25">
      <c r="A8" s="73" t="s">
        <v>412</v>
      </c>
      <c r="B8" s="70" t="s">
        <v>569</v>
      </c>
      <c r="C8" s="96" t="s">
        <v>570</v>
      </c>
      <c r="D8" s="93">
        <v>5800000</v>
      </c>
      <c r="E8" s="100">
        <v>7366000</v>
      </c>
      <c r="F8" s="72" t="s">
        <v>571</v>
      </c>
      <c r="G8" s="72" t="s">
        <v>572</v>
      </c>
      <c r="H8" s="73"/>
      <c r="I8" s="64"/>
      <c r="J8" s="63"/>
      <c r="K8" s="8"/>
    </row>
    <row r="9" spans="1:11" ht="42" customHeight="1" x14ac:dyDescent="0.25">
      <c r="A9" s="70" t="s">
        <v>267</v>
      </c>
      <c r="B9" s="70" t="s">
        <v>573</v>
      </c>
      <c r="C9" s="96" t="s">
        <v>446</v>
      </c>
      <c r="D9" s="93">
        <v>897810</v>
      </c>
      <c r="E9" s="100">
        <v>1140219</v>
      </c>
      <c r="F9" s="72" t="s">
        <v>555</v>
      </c>
      <c r="G9" s="72" t="s">
        <v>574</v>
      </c>
      <c r="H9" s="106" t="s">
        <v>586</v>
      </c>
      <c r="I9" s="64"/>
      <c r="J9" s="63"/>
      <c r="K9" s="8"/>
    </row>
    <row r="10" spans="1:11" ht="29.25" customHeight="1" x14ac:dyDescent="0.25">
      <c r="A10" s="73" t="s">
        <v>575</v>
      </c>
      <c r="B10" s="70" t="s">
        <v>576</v>
      </c>
      <c r="C10" s="96" t="s">
        <v>577</v>
      </c>
      <c r="D10" s="93">
        <v>2760114</v>
      </c>
      <c r="E10" s="101" t="s">
        <v>578</v>
      </c>
      <c r="F10" s="72" t="s">
        <v>547</v>
      </c>
      <c r="G10" s="72" t="s">
        <v>579</v>
      </c>
      <c r="H10" s="108" t="s">
        <v>587</v>
      </c>
      <c r="I10" s="64"/>
      <c r="J10" s="63"/>
      <c r="K10" s="8"/>
    </row>
    <row r="11" spans="1:11" ht="41.25" customHeight="1" x14ac:dyDescent="0.25">
      <c r="A11" s="76" t="s">
        <v>575</v>
      </c>
      <c r="B11" s="83" t="s">
        <v>580</v>
      </c>
      <c r="C11" s="104" t="s">
        <v>577</v>
      </c>
      <c r="D11" s="93">
        <v>3321692</v>
      </c>
      <c r="E11" s="105">
        <v>4218549</v>
      </c>
      <c r="F11" s="78" t="s">
        <v>541</v>
      </c>
      <c r="G11" s="78" t="s">
        <v>581</v>
      </c>
      <c r="H11" s="109"/>
      <c r="I11" s="64"/>
      <c r="J11" s="63"/>
      <c r="K11" s="8"/>
    </row>
    <row r="12" spans="1:11" ht="27.75" customHeight="1" x14ac:dyDescent="0.25">
      <c r="A12" s="69" t="s">
        <v>442</v>
      </c>
      <c r="B12" s="83" t="s">
        <v>591</v>
      </c>
      <c r="C12" s="73" t="s">
        <v>588</v>
      </c>
      <c r="D12" s="93">
        <v>7680000</v>
      </c>
      <c r="E12" s="71">
        <v>9753600</v>
      </c>
      <c r="F12" s="72" t="s">
        <v>589</v>
      </c>
      <c r="G12" s="72" t="s">
        <v>590</v>
      </c>
      <c r="H12" s="73"/>
      <c r="I12" s="64"/>
      <c r="J12" s="63"/>
      <c r="K12" s="8"/>
    </row>
  </sheetData>
  <mergeCells count="2">
    <mergeCell ref="H5:H6"/>
    <mergeCell ref="H10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2018</vt:lpstr>
      <vt:lpstr>2020. I. negyedév</vt:lpstr>
      <vt:lpstr>2020. II. negyedév</vt:lpstr>
      <vt:lpstr>2020. III. negyedév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Annamária</dc:creator>
  <cp:lastModifiedBy>Cseresnyés Márk</cp:lastModifiedBy>
  <cp:lastPrinted>2020-03-31T11:49:50Z</cp:lastPrinted>
  <dcterms:created xsi:type="dcterms:W3CDTF">2018-09-28T09:22:35Z</dcterms:created>
  <dcterms:modified xsi:type="dcterms:W3CDTF">2020-10-08T13:27:54Z</dcterms:modified>
</cp:coreProperties>
</file>